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Департамент сбыта\Отдел тарифообразования\Тарифы\2025\"/>
    </mc:Choice>
  </mc:AlternateContent>
  <bookViews>
    <workbookView xWindow="0" yWindow="0" windowWidth="28800" windowHeight="12330"/>
  </bookViews>
  <sheets>
    <sheet name="Предложение" sheetId="1" r:id="rId1"/>
  </sheets>
  <externalReferences>
    <externalReference r:id="rId2"/>
  </externalReferences>
  <definedNames>
    <definedName name="ADD_1_wsProposition">Предложение!$AC$164:$AC$165</definedName>
    <definedName name="CHECK_LINK_RANGE_1">"Калькуляция!$I$11:$I$132"</definedName>
    <definedName name="flag_end_wsProposition">Предложение!$AL$166</definedName>
    <definedName name="flag_start_wsProposition">Предложение!$AA$20</definedName>
    <definedName name="GET_SERVICE">[1]Титульный!$AC$46</definedName>
    <definedName name="GP">[1]Титульный!$AC$33</definedName>
    <definedName name="GROUP_SCOPE">'[1]Точки поставки'!$AJ$40</definedName>
    <definedName name="GROUP_SCOPE_ETALONS">[1]Эталоны!$AK$21</definedName>
    <definedName name="GROUP_SCOPE_ETALONS_VR">'[1]Эталоны-ВР'!$AK$21</definedName>
    <definedName name="GROUP_SCOPE_VR">'[1]Точки поставки-ВР'!$AJ$40</definedName>
    <definedName name="ORG">[1]Титульный!$AC$48</definedName>
    <definedName name="PRD">[1]Титульный!$AC$26</definedName>
    <definedName name="region_name">[1]Титульный!$AC$23</definedName>
    <definedName name="REPORT_OWNER">[1]Титульный!$AC$35</definedName>
    <definedName name="SCOPE">[1]PATTERN_COSTS!$E$2:$E$561</definedName>
    <definedName name="tblEnd_1_wsProposition">Предложение!$AJ$48</definedName>
    <definedName name="tblEnd_2_wsProposition">Предложение!$AJ$142</definedName>
    <definedName name="tblEnd_3_wsProposition">Предложение!$AJ$152</definedName>
    <definedName name="tblEnd_4_wsProposition">Предложение!$AJ$166</definedName>
    <definedName name="tblStart_1_wsProposition">Предложение!$AD$38</definedName>
    <definedName name="tblStart_2_wsProposition">Предложение!$AE$51</definedName>
    <definedName name="tblStart_3_wsProposition">Предложение!$AE$147</definedName>
    <definedName name="tblStart_4_wsProposition">Предложение!$AC$164</definedName>
    <definedName name="TRANSPORT_TYPE">[1]TECHSHEET!$L$2:$L$6</definedName>
    <definedName name="wsLandTax_coef_check_show_1">'[1]Земельный налог'!$AF$28:$AF$30</definedName>
    <definedName name="wsLandTax_coef_check_show_2">'[1]Земельный налог'!$AL$28:$AL$30</definedName>
    <definedName name="wsLandTaxVR_coef_check_show_1">'[1]Земельный налог-ВР'!$AF$28:$AF$30</definedName>
    <definedName name="wsLandTaxVR_coef_check_show_2">'[1]Земельный налог-ВР'!$AJ$28:$AJ$30</definedName>
    <definedName name="wsNvv_coef_check_show">'[1]НВВ эталон'!$AJ$47:$AL$47</definedName>
    <definedName name="wsNvvMax_coef_check_show">'[1]НВВ эталон макс'!$AJ$47:$AL$47</definedName>
    <definedName name="wsNvvMin_coef_check_show">'[1]НВВ эталон-ВР'!$AJ$47:$AL$47</definedName>
    <definedName name="wsOtherTax_coef_check_show_1">'[1]Прочие налоги'!$AH$28:$AH$30</definedName>
    <definedName name="wsOtherTax_coef_check_show_2">'[1]Прочие налоги'!$AL$28:$AL$30</definedName>
    <definedName name="wsOtherTaxVR_coef_check_show_1">'[1]Прочие налоги-ВР'!$AF$28:$AF$30</definedName>
    <definedName name="wsOtherTaxVR_coef_check_show_2">'[1]Прочие налоги-ВР'!$AJ$28:$AJ$30</definedName>
    <definedName name="wsProfitTax_coef_check_show_1">'[1]Налог на прибыль'!$AF$28:$AF$30</definedName>
    <definedName name="wsProfitTax_coef_check_show_2">'[1]Налог на прибыль'!$AL$28:$AL$30</definedName>
    <definedName name="wsProfitTaxVR_coef_check_show_1">'[1]Налог на прибыль-ВР'!$AF$28:$AF$30</definedName>
    <definedName name="wsProfitTaxVR_coef_check_show_2">'[1]Налог на прибыль-ВР'!$AJ$28:$AJ$30</definedName>
    <definedName name="wsProposition_ADD_MARKER">Предложение!$AC$165</definedName>
    <definedName name="wsTransportTax_api_link">'[1]Транспортный налог'!$AR$40</definedName>
    <definedName name="wsTransportTax_coef_check_show_1">'[1]Транспортный налог'!$AF$29:$AF$31</definedName>
    <definedName name="wsTransportTax_coef_check_show_2">'[1]Транспортный налог'!$AJ$29:$AJ$31</definedName>
    <definedName name="wsTransportTaxVR_coef_check_show_1">'[1]Транспортный налог-ВР'!$AF$29:$AF$31</definedName>
    <definedName name="wsTransportTaxVR_coef_check_show_2">'[1]Транспортный налог-ВР'!$AJ$29:$AJ$31</definedName>
    <definedName name="YES_NO">[1]TECHSHEET!$D$2:$D$3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64" i="1" l="1"/>
  <c r="AE127" i="1"/>
  <c r="AG127" i="1"/>
  <c r="AG124" i="1" s="1"/>
  <c r="AG131" i="1" s="1" a="1"/>
  <c r="AG131" i="1" s="1"/>
  <c r="AI123" i="1" a="1"/>
  <c r="AI123" i="1" s="1"/>
  <c r="AI122" i="1"/>
  <c r="AI122" i="1" a="1"/>
  <c r="AI121" i="1" a="1"/>
  <c r="AI121" i="1" s="1"/>
  <c r="AI120" i="1" a="1"/>
  <c r="AI120" i="1" s="1"/>
  <c r="AI119" i="1" s="1"/>
  <c r="AG119" i="1"/>
  <c r="AE119" i="1"/>
  <c r="AG118" i="1"/>
  <c r="AG116" i="1" s="1"/>
  <c r="AE118" i="1"/>
  <c r="AE116" i="1" s="1"/>
  <c r="AE115" i="1" a="1"/>
  <c r="AE115" i="1" s="1"/>
  <c r="AG113" i="1"/>
  <c r="AE114" i="1" a="1"/>
  <c r="AE114" i="1" s="1"/>
  <c r="AE113" i="1" s="1"/>
  <c r="AI113" i="1"/>
  <c r="AE112" i="1" a="1"/>
  <c r="AE112" i="1" s="1"/>
  <c r="AE111" i="1" a="1"/>
  <c r="AE111" i="1" s="1"/>
  <c r="AE110" i="1" s="1"/>
  <c r="AI110" i="1"/>
  <c r="AG110" i="1"/>
  <c r="AE109" i="1" a="1"/>
  <c r="AE109" i="1" s="1"/>
  <c r="AE108" i="1" a="1"/>
  <c r="AE108" i="1" s="1"/>
  <c r="AG107" i="1"/>
  <c r="AE106" i="1" a="1"/>
  <c r="AE106" i="1" s="1"/>
  <c r="AE105" i="1" a="1"/>
  <c r="AE105" i="1" s="1"/>
  <c r="AG104" i="1"/>
  <c r="AG103" i="1" s="1"/>
  <c r="AI100" i="1"/>
  <c r="AG100" i="1"/>
  <c r="AE100" i="1"/>
  <c r="AE97" i="1"/>
  <c r="AE96" i="1" s="1"/>
  <c r="AI97" i="1"/>
  <c r="AI96" i="1" s="1"/>
  <c r="AG97" i="1"/>
  <c r="AG96" i="1" s="1"/>
  <c r="AI93" i="1"/>
  <c r="AG93" i="1"/>
  <c r="AE93" i="1"/>
  <c r="AI90" i="1"/>
  <c r="AI89" i="1" s="1"/>
  <c r="AG90" i="1"/>
  <c r="AG89" i="1" s="1"/>
  <c r="AE90" i="1"/>
  <c r="AE89" i="1" s="1"/>
  <c r="AI86" i="1"/>
  <c r="AG86" i="1"/>
  <c r="AE86" i="1"/>
  <c r="AE83" i="1"/>
  <c r="AE82" i="1" s="1"/>
  <c r="AI83" i="1"/>
  <c r="AI82" i="1" s="1"/>
  <c r="AG83" i="1"/>
  <c r="AG82" i="1" s="1"/>
  <c r="AI79" i="1"/>
  <c r="AG79" i="1"/>
  <c r="AE79" i="1"/>
  <c r="AG76" i="1"/>
  <c r="AG75" i="1" s="1"/>
  <c r="AE76" i="1"/>
  <c r="AE75" i="1" s="1"/>
  <c r="AI72" i="1"/>
  <c r="AG72" i="1"/>
  <c r="AE72" i="1"/>
  <c r="AE69" i="1"/>
  <c r="AE68" i="1" s="1"/>
  <c r="AI69" i="1"/>
  <c r="AI68" i="1" s="1"/>
  <c r="AG69" i="1"/>
  <c r="AG68" i="1" s="1"/>
  <c r="AI65" i="1"/>
  <c r="AG65" i="1"/>
  <c r="AE65" i="1"/>
  <c r="AG56" i="1"/>
  <c r="AE56" i="1"/>
  <c r="AI59" i="1"/>
  <c r="AG59" i="1"/>
  <c r="AE59" i="1"/>
  <c r="AI58" i="1"/>
  <c r="AI57" i="1" s="1"/>
  <c r="AG58" i="1"/>
  <c r="AE58" i="1"/>
  <c r="AG57" i="1"/>
  <c r="AE57" i="1"/>
  <c r="AI56" i="1" l="1"/>
  <c r="AI76" i="1"/>
  <c r="AI75" i="1" s="1"/>
  <c r="AI127" i="1"/>
  <c r="AE62" i="1"/>
  <c r="AE61" i="1" s="1"/>
  <c r="AE55" i="1"/>
  <c r="AE54" i="1" s="1"/>
  <c r="AE53" i="1" s="1"/>
  <c r="AE51" i="1" s="1"/>
  <c r="AG62" i="1"/>
  <c r="AG61" i="1" s="1"/>
  <c r="AG55" i="1"/>
  <c r="AG54" i="1" s="1"/>
  <c r="AG53" i="1" s="1"/>
  <c r="AG51" i="1" s="1"/>
  <c r="AE124" i="1"/>
  <c r="AE131" i="1" s="1" a="1"/>
  <c r="AE131" i="1" s="1"/>
  <c r="AI62" i="1"/>
  <c r="AI61" i="1" s="1"/>
  <c r="AI55" i="1"/>
  <c r="AI54" i="1" s="1"/>
  <c r="AI53" i="1" s="1"/>
  <c r="AI124" i="1"/>
  <c r="AI131" i="1" s="1" a="1"/>
  <c r="AI131" i="1" s="1"/>
  <c r="AI118" i="1"/>
  <c r="AI116" i="1" s="1"/>
  <c r="AE104" i="1"/>
  <c r="AE103" i="1" s="1"/>
  <c r="AE107" i="1"/>
  <c r="AI107" i="1"/>
  <c r="AI104" i="1"/>
  <c r="AI103" i="1" s="1"/>
  <c r="AI51" i="1" l="1"/>
</calcChain>
</file>

<file path=xl/sharedStrings.xml><?xml version="1.0" encoding="utf-8"?>
<sst xmlns="http://schemas.openxmlformats.org/spreadsheetml/2006/main" count="304" uniqueCount="146">
  <si>
    <t>nums_1</t>
  </si>
  <si>
    <t>dels_1</t>
  </si>
  <si>
    <t>adds_1</t>
  </si>
  <si>
    <t>block_1</t>
  </si>
  <si>
    <t>Заместителю Мэра Москвы в Правительстве Москвы, руководителю Департамента экономической политики и развития города Москвы</t>
  </si>
  <si>
    <t>Багреевой М.А.</t>
  </si>
  <si>
    <t>П Р Е Д Л О Ж Е Н И Е</t>
  </si>
  <si>
    <t>об установлении сбытовых надбавок</t>
  </si>
  <si>
    <t>(расчетный период регулирования)</t>
  </si>
  <si>
    <t>(полное и сокращенное наименование юридического лица)</t>
  </si>
  <si>
    <t>1. Информация об организации</t>
  </si>
  <si>
    <t>Полное наименование</t>
  </si>
  <si>
    <t>Сокращенное наименование</t>
  </si>
  <si>
    <t>Место нахождения</t>
  </si>
  <si>
    <t>Фактический адрес</t>
  </si>
  <si>
    <t>ИНН</t>
  </si>
  <si>
    <t>КПП</t>
  </si>
  <si>
    <t>Ф.И.О. руководителя</t>
  </si>
  <si>
    <t>Адрес электронной почты</t>
  </si>
  <si>
    <t>Контактный телефон</t>
  </si>
  <si>
    <t>Факс</t>
  </si>
  <si>
    <t>Ссылка на раскрытие информации</t>
  </si>
  <si>
    <t>Наименование_x000D_
показателей</t>
  </si>
  <si>
    <t>Единица измерения</t>
  </si>
  <si>
    <t>Фактические показатели за год, предшествующий базовому периоду</t>
  </si>
  <si>
    <t>Показатели, утвержденные_x000D_
на базовый_x000D_
период *</t>
  </si>
  <si>
    <t>Предложения_x000D_
на расчетный период регулирования</t>
  </si>
  <si>
    <t>2. Основные показатели деятельности гарантирующих поставщиков</t>
  </si>
  <si>
    <t>1.</t>
  </si>
  <si>
    <t>Объемы полезного отпуска электрической энергии - всего</t>
  </si>
  <si>
    <t>в том числе:</t>
  </si>
  <si>
    <t>1.1.</t>
  </si>
  <si>
    <t>населению и приравненным к нему категориям потребителей</t>
  </si>
  <si>
    <t>тыс. кВт·ч</t>
  </si>
  <si>
    <t>1.1.А.</t>
  </si>
  <si>
    <t>в пределах социальной нормы</t>
  </si>
  <si>
    <t>первое полугодие</t>
  </si>
  <si>
    <t>второе полугодие</t>
  </si>
  <si>
    <t>1.1.Б.</t>
  </si>
  <si>
    <t>сверх социальной нормы</t>
  </si>
  <si>
    <t>1.1.1.</t>
  </si>
  <si>
    <t>население, проживающее в городских населенных пунктах в домах, не оборудованных в установленном порядке стационарными электроплитами и (или) электроотопительными установками</t>
  </si>
  <si>
    <t>1.1.1.А.</t>
  </si>
  <si>
    <t>1.1.1.Б.</t>
  </si>
  <si>
    <t>1.1.2.</t>
  </si>
  <si>
    <t>население, проживающее в городских населенных пунктах в домах, оборудованных в установленном порядке стационарными электроплитами</t>
  </si>
  <si>
    <t>1.1.2.А.</t>
  </si>
  <si>
    <t>1.1.2.Б.</t>
  </si>
  <si>
    <t>1.1.3.</t>
  </si>
  <si>
    <t>население, проживающее в городских населенных пунктах в домах, оборудованных в установленном порядке стационарными электроотопительными установками</t>
  </si>
  <si>
    <t>1.1.3.А.</t>
  </si>
  <si>
    <t>1.1.3.Б.</t>
  </si>
  <si>
    <t>1.1.4.</t>
  </si>
  <si>
    <t>население, проживающее в городских населенных пунктах в домах, оборудованных в установленном порядке стационарными электроплитами и электроотопительными установками</t>
  </si>
  <si>
    <t>1.1.4.А.</t>
  </si>
  <si>
    <t>1.1.4.Б.</t>
  </si>
  <si>
    <t>1.1.5.</t>
  </si>
  <si>
    <t>население, проживающее в сельских населенных пунктах</t>
  </si>
  <si>
    <t>1.1.5.А.</t>
  </si>
  <si>
    <t>1.1.5.Б.</t>
  </si>
  <si>
    <t>1.1.6.</t>
  </si>
  <si>
    <t>потребители, приравненные к населению, - всего</t>
  </si>
  <si>
    <t>1.1.6.А.</t>
  </si>
  <si>
    <t>1.1.6.Б.</t>
  </si>
  <si>
    <t>1.2.</t>
  </si>
  <si>
    <t>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</si>
  <si>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менее 670 кВт</t>
  </si>
  <si>
    <t>от 670 кВт до 10 МВт</t>
  </si>
  <si>
    <t>не менее 10 МВт</t>
  </si>
  <si>
    <t>1.3.</t>
  </si>
  <si>
    <t>сетевым организациям, приобретающим электрическую энергию в целях компенсации потерь электрической энергии в сетях</t>
  </si>
  <si>
    <t>в первом полугодии</t>
  </si>
  <si>
    <t>во втором полугодии</t>
  </si>
  <si>
    <t>2.</t>
  </si>
  <si>
    <t>Количество обслуживаемых договоров - всего**)</t>
  </si>
  <si>
    <t>2.1.</t>
  </si>
  <si>
    <t>с населением и приравненным к нему категориям потребителей</t>
  </si>
  <si>
    <t>тыс. штук</t>
  </si>
  <si>
    <t>2.2.</t>
  </si>
  <si>
    <t>с потребителями, за исключением электрической энергии, поставляемой населению и приравненным к нему категориям потребителей и сетевым организациям</t>
  </si>
  <si>
    <t>2.3.</t>
  </si>
  <si>
    <t>с сетевыми организациями, приобретающими электрическую энергию в целях компенсации потерь электрической энергии в сетях</t>
  </si>
  <si>
    <t>3.</t>
  </si>
  <si>
    <t>Количество точек учета по обслуживаемым договорам - всего</t>
  </si>
  <si>
    <t>3.1.</t>
  </si>
  <si>
    <t>по населению и приравненным к нему категориям потребителей</t>
  </si>
  <si>
    <t>штук</t>
  </si>
  <si>
    <t>3.2.</t>
  </si>
  <si>
    <t>по потребителям, за исключением электрической энергии, поставляемой населению и приравненным к нему категориям потребителей и сетевым организациям</t>
  </si>
  <si>
    <t>4.</t>
  </si>
  <si>
    <t>Количество точек подключения</t>
  </si>
  <si>
    <t>5.</t>
  </si>
  <si>
    <t>Необходимая валовая выручка гарантирующего поставщика</t>
  </si>
  <si>
    <t>тыс. рублей</t>
  </si>
  <si>
    <t>6.</t>
  </si>
  <si>
    <t>Показатели численности персонала и фонда оплаты труда по регулируемым видам деятельности</t>
  </si>
  <si>
    <t>6.1.</t>
  </si>
  <si>
    <t>Среднесписочная численность персонала ***)</t>
  </si>
  <si>
    <t>человек</t>
  </si>
  <si>
    <t>6.2.</t>
  </si>
  <si>
    <t>Среднемесячная заработная плата на одного работника ***)</t>
  </si>
  <si>
    <t>тыс. рублей_x000D_
на человека</t>
  </si>
  <si>
    <t>6.3.</t>
  </si>
  <si>
    <t>Реквизиты отраслевого тарифного соглашения (дата утверждения, срок действия)</t>
  </si>
  <si>
    <t>отсутствует</t>
  </si>
  <si>
    <t>7.</t>
  </si>
  <si>
    <t>Проценты по обслуживанию заемных средств</t>
  </si>
  <si>
    <t>8.</t>
  </si>
  <si>
    <t>Резерв по сомнительным долгам</t>
  </si>
  <si>
    <t>9.</t>
  </si>
  <si>
    <t>Необходимые расходы из прибыли  ****)</t>
  </si>
  <si>
    <t>10.</t>
  </si>
  <si>
    <t>Чистая прибыль (убыток) *****)</t>
  </si>
  <si>
    <t>11.</t>
  </si>
  <si>
    <t>Рентабельность продаж (величина прибыли от продаж в каждом рубле выручки)</t>
  </si>
  <si>
    <t>проценты</t>
  </si>
  <si>
    <t>12.</t>
  </si>
  <si>
    <t>Реквизиты инвестиционной программы (кем утверждена, дата утверждения, номер приказа или решения, электронный адрес размещения)</t>
  </si>
  <si>
    <t>3. Цены (тарифы) по регулируемым видам деятельности организации</t>
  </si>
  <si>
    <t>Предложение_x000D_
на расчетный период регулирования</t>
  </si>
  <si>
    <t>величина сбытовой надбавки для населения и приравненных к нему категорий потребителей</t>
  </si>
  <si>
    <t>руб./МВтч</t>
  </si>
  <si>
    <t>величина сбытовой надбавки для сетевых организаций, покупающих электрическую энергию для компенсации потерь электрической энергии</t>
  </si>
  <si>
    <t>3.2</t>
  </si>
  <si>
    <t>величина сбытовой надбавки для прочих потребителей:</t>
  </si>
  <si>
    <t xml:space="preserve">Приложение: расчетные и обосновывающие материалы </t>
  </si>
  <si>
    <t>Руководитель организации</t>
  </si>
  <si>
    <t>(расшифровка подписи)</t>
  </si>
  <si>
    <t>Дата</t>
  </si>
  <si>
    <t>Печать организации</t>
  </si>
  <si>
    <t>Примечание:</t>
  </si>
  <si>
    <t>*) - Базовый период - год, предшествующий расчетному периоду регулирования.</t>
  </si>
  <si>
    <t>0</t>
  </si>
  <si>
    <t>×</t>
  </si>
  <si>
    <t>et</t>
  </si>
  <si>
    <t>Добавить</t>
  </si>
  <si>
    <t>end</t>
  </si>
  <si>
    <t>на 2025 год</t>
  </si>
  <si>
    <t>ОБЩЕСТВО С ОГРАНИЧЕННОЙ ОТВЕТСТВЕННОСТЬЮ "ЭНЕРГОСБЫТХОЛДИНГ"</t>
  </si>
  <si>
    <t>119048 Г.МОСКВА МУНИЦИПАЛЬНЫЙ ОКРУГ ХАМОВНИКИ ПР-КТ КОМСОМОЛЬСКИЙ 3 1 14</t>
  </si>
  <si>
    <t>119048, ГОРОД МОСКВА, ПРОСПЕКТ КОМСОМОЛЬСКИЙ, ДОМ 42, СТРОЕНИЕ 1, ЭТ/ПОМ/КОМ 6/1/2</t>
  </si>
  <si>
    <t>7703599239</t>
  </si>
  <si>
    <t>770401001</t>
  </si>
  <si>
    <t>nsalamov@enholding.ru</t>
  </si>
  <si>
    <t>+79857776713</t>
  </si>
  <si>
    <t>Орешкин Евгений Николаевич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</si>
</sst>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9"/>
      <color rgb="FF000000"/>
      <name val="Tahoma"/>
      <family val="2"/>
      <charset val="204"/>
    </font>
    <font>
      <sz val="12"/>
      <name val="Times New Roman"/>
      <family val="1"/>
      <charset val="204"/>
    </font>
    <font>
      <sz val="9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rgb="FFBCBCBC"/>
      <name val="Wingdings 2"/>
      <family val="1"/>
      <charset val="2"/>
    </font>
    <font>
      <b/>
      <sz val="12"/>
      <color rgb="FF333399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0"/>
      </patternFill>
    </fill>
    <fill>
      <patternFill patternType="solid">
        <fgColor rgb="FFE3FAFD"/>
      </patternFill>
    </fill>
    <fill>
      <patternFill patternType="solid">
        <fgColor rgb="FFD7EAD3"/>
      </patternFill>
    </fill>
    <fill>
      <patternFill patternType="lightDown">
        <fgColor rgb="FFBCBCBC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BCBCBC"/>
      </left>
      <right/>
      <top style="thin">
        <color rgb="FFBCBCBC"/>
      </top>
      <bottom style="thin">
        <color rgb="FFBCBCBC"/>
      </bottom>
      <diagonal/>
    </border>
    <border>
      <left/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 style="thin">
        <color rgb="FFBCBCBC"/>
      </bottom>
      <diagonal/>
    </border>
    <border>
      <left style="thin">
        <color rgb="FFBCBCBC"/>
      </left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 style="thin">
        <color rgb="FFBCBCBC"/>
      </right>
      <top/>
      <bottom style="thin">
        <color rgb="FFBCBCBC"/>
      </bottom>
      <diagonal/>
    </border>
    <border>
      <left style="thin">
        <color rgb="FFBCBCBC"/>
      </left>
      <right/>
      <top/>
      <bottom style="thin">
        <color rgb="FFBCBCBC"/>
      </bottom>
      <diagonal/>
    </border>
    <border>
      <left/>
      <right style="thin">
        <color rgb="FFBCBCBC"/>
      </right>
      <top/>
      <bottom style="thin">
        <color rgb="FFBCBCBC"/>
      </bottom>
      <diagonal/>
    </border>
    <border>
      <left/>
      <right/>
      <top style="thin">
        <color rgb="FFBCBCBC"/>
      </top>
      <bottom style="thin">
        <color rgb="FFBCBCBC"/>
      </bottom>
      <diagonal/>
    </border>
    <border>
      <left style="thin">
        <color rgb="FFBCBCBC"/>
      </left>
      <right/>
      <top style="thin">
        <color rgb="FFBCBCBC"/>
      </top>
      <bottom/>
      <diagonal/>
    </border>
    <border>
      <left/>
      <right style="thin">
        <color rgb="FFBCBCBC"/>
      </right>
      <top style="thin">
        <color rgb="FFBCBCBC"/>
      </top>
      <bottom/>
      <diagonal/>
    </border>
    <border>
      <left style="thin">
        <color rgb="FFBCBCBC"/>
      </left>
      <right/>
      <top/>
      <bottom/>
      <diagonal/>
    </border>
    <border>
      <left/>
      <right style="thin">
        <color rgb="FFBCBCBC"/>
      </right>
      <top/>
      <bottom/>
      <diagonal/>
    </border>
    <border>
      <left style="thin">
        <color rgb="FFBCBCBC"/>
      </left>
      <right style="thin">
        <color rgb="FFBCBCBC"/>
      </right>
      <top/>
      <bottom/>
      <diagonal/>
    </border>
  </borders>
  <cellStyleXfs count="1">
    <xf numFmtId="49" fontId="0" fillId="0" borderId="0" applyFill="0" applyBorder="0">
      <alignment vertical="top"/>
    </xf>
  </cellStyleXfs>
  <cellXfs count="64">
    <xf numFmtId="49" fontId="0" fillId="0" borderId="0" xfId="0">
      <alignment vertical="top"/>
    </xf>
    <xf numFmtId="49" fontId="1" fillId="0" borderId="0" xfId="0" applyNumberFormat="1" applyFont="1" applyAlignment="1">
      <alignment vertical="top" wrapText="1"/>
    </xf>
    <xf numFmtId="0" fontId="1" fillId="0" borderId="0" xfId="0" applyNumberFormat="1" applyFont="1" applyAlignment="1">
      <alignment vertical="top" wrapText="1"/>
    </xf>
    <xf numFmtId="49" fontId="2" fillId="0" borderId="0" xfId="0" applyNumberFormat="1" applyFont="1">
      <alignment vertical="top"/>
    </xf>
    <xf numFmtId="49" fontId="1" fillId="2" borderId="0" xfId="0" applyNumberFormat="1" applyFont="1" applyFill="1" applyAlignment="1" applyProtection="1">
      <alignment horizontal="left" vertical="top" wrapText="1"/>
      <protection locked="0"/>
    </xf>
    <xf numFmtId="0" fontId="1" fillId="0" borderId="0" xfId="0" applyNumberFormat="1" applyFont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4" fillId="0" borderId="0" xfId="0" applyNumberFormat="1" applyFont="1" applyAlignment="1">
      <alignment horizontal="center" vertical="top" wrapText="1"/>
    </xf>
    <xf numFmtId="0" fontId="1" fillId="2" borderId="1" xfId="0" applyNumberFormat="1" applyFont="1" applyFill="1" applyBorder="1" applyAlignment="1" applyProtection="1">
      <alignment horizontal="center" vertical="top" wrapText="1"/>
      <protection locked="0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center" vertical="top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4" xfId="0" applyNumberFormat="1" applyFont="1" applyBorder="1" applyAlignment="1">
      <alignment vertical="top" wrapText="1"/>
    </xf>
    <xf numFmtId="49" fontId="1" fillId="0" borderId="5" xfId="0" applyNumberFormat="1" applyFont="1" applyBorder="1" applyAlignment="1">
      <alignment vertical="top" wrapText="1"/>
    </xf>
    <xf numFmtId="0" fontId="1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" fillId="3" borderId="4" xfId="0" applyNumberFormat="1" applyFont="1" applyFill="1" applyBorder="1" applyAlignment="1" applyProtection="1">
      <alignment horizontal="center" vertical="top" wrapText="1"/>
      <protection locked="0"/>
    </xf>
    <xf numFmtId="49" fontId="0" fillId="0" borderId="0" xfId="0" applyNumberFormat="1" applyFont="1">
      <alignment vertical="top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49" fontId="5" fillId="0" borderId="8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top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vertical="top" wrapText="1"/>
    </xf>
    <xf numFmtId="4" fontId="1" fillId="4" borderId="2" xfId="0" applyNumberFormat="1" applyFont="1" applyFill="1" applyBorder="1" applyAlignment="1">
      <alignment horizontal="right" vertical="center" wrapText="1"/>
    </xf>
    <xf numFmtId="4" fontId="1" fillId="4" borderId="3" xfId="0" applyNumberFormat="1" applyFont="1" applyFill="1" applyBorder="1" applyAlignment="1">
      <alignment horizontal="right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right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4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2" xfId="0" applyNumberFormat="1" applyFont="1" applyFill="1" applyBorder="1" applyAlignment="1" applyProtection="1">
      <alignment horizontal="right" vertical="center" wrapText="1"/>
      <protection locked="0"/>
    </xf>
    <xf numFmtId="0" fontId="1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4" xfId="0" applyNumberFormat="1" applyFont="1" applyBorder="1" applyAlignment="1">
      <alignment horizontal="center" vertical="top" wrapText="1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" fontId="1" fillId="4" borderId="4" xfId="0" applyNumberFormat="1" applyFont="1" applyFill="1" applyBorder="1" applyAlignment="1">
      <alignment horizontal="right" vertical="center" wrapText="1"/>
    </xf>
    <xf numFmtId="4" fontId="1" fillId="4" borderId="2" xfId="0" applyNumberFormat="1" applyFont="1" applyFill="1" applyBorder="1" applyAlignment="1">
      <alignment horizontal="right" vertical="center" wrapText="1"/>
    </xf>
    <xf numFmtId="4" fontId="1" fillId="4" borderId="4" xfId="0" applyNumberFormat="1" applyFont="1" applyFill="1" applyBorder="1" applyAlignment="1">
      <alignment vertical="center" wrapText="1"/>
    </xf>
    <xf numFmtId="4" fontId="1" fillId="4" borderId="3" xfId="0" applyNumberFormat="1" applyFont="1" applyFill="1" applyBorder="1" applyAlignment="1">
      <alignment vertical="center" wrapText="1"/>
    </xf>
    <xf numFmtId="4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1" fillId="0" borderId="0" xfId="0" applyNumberFormat="1" applyFont="1" applyAlignment="1">
      <alignment horizontal="left" vertical="top" wrapText="1"/>
    </xf>
    <xf numFmtId="49" fontId="6" fillId="0" borderId="0" xfId="0" applyNumberFormat="1" applyFont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left" vertical="top" wrapText="1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7" fillId="5" borderId="0" xfId="0" applyNumberFormat="1" applyFont="1" applyFill="1" applyAlignment="1">
      <alignment horizontal="left" vertical="center" wrapText="1"/>
    </xf>
    <xf numFmtId="49" fontId="1" fillId="0" borderId="0" xfId="0" applyNumberFormat="1" applyFont="1">
      <alignment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salamov\Downloads\&#1047;&#1072;&#1087;&#1086;&#1083;&#1085;&#1077;&#1085;&#1085;&#1099;&#1081;%20&#1096;&#1072;&#1073;&#1083;&#1086;&#1085;%2026.04.2024%20&#1074;&#1077;&#1088;&#1089;&#1080;&#1103;%201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TERN_COSTS"/>
      <sheetName val="REESTR_ORG"/>
      <sheetName val="TECH_ATTACHED_DOCS"/>
      <sheetName val="tech"/>
      <sheetName val="Информация"/>
      <sheetName val="TECHSHEET"/>
      <sheetName val="Инструкция"/>
      <sheetName val="Список листов"/>
      <sheetName val="Библиотека документов"/>
      <sheetName val="Титульный"/>
      <sheetName val="Предложение"/>
      <sheetName val="Опись"/>
      <sheetName val="Сравнит."/>
      <sheetName val="Сравнит.-ВР"/>
      <sheetName val="Точки поставки"/>
      <sheetName val="Точки поставки-ВР"/>
      <sheetName val="Эталоны"/>
      <sheetName val="Эталоны-ВР"/>
      <sheetName val="НВВ эталон"/>
      <sheetName val="НВВ эталон макс"/>
      <sheetName val="НВВ эталон-ВР"/>
      <sheetName val="Расчет СН"/>
      <sheetName val="Расчет СН макс"/>
      <sheetName val="Расчет СН-ВР"/>
      <sheetName val="Тарифы"/>
      <sheetName val="Тарифы-ВР"/>
      <sheetName val="Объемы (население)"/>
      <sheetName val="Объемы (население)-ВР"/>
      <sheetName val="Объемы (СПБ)"/>
      <sheetName val="Объемы (СПБ)-ВР"/>
      <sheetName val="ТВнас"/>
      <sheetName val="ТВнас-ВР"/>
      <sheetName val="ТВпп"/>
      <sheetName val="ТВпп-ВР"/>
      <sheetName val="ТВсет"/>
      <sheetName val="ТВсет-ВР"/>
      <sheetName val="Цены на ОРЭМ"/>
      <sheetName val="Цены на ОРЭМ-ВР"/>
      <sheetName val="Исх. данные(Прогноз)"/>
      <sheetName val="Исх. данные(Прогноз)-ВР"/>
      <sheetName val="Ключевая ставка ЦБ"/>
      <sheetName val="Ключевая ставка ЦБ-ВР"/>
      <sheetName val="Амортизация"/>
      <sheetName val="Амортизация-ВР"/>
      <sheetName val="Земельный налог"/>
      <sheetName val="Земельный налог-ВР"/>
      <sheetName val="Транспортный налог"/>
      <sheetName val="Транспортный налог-ВР"/>
      <sheetName val="Налог на прибыль"/>
      <sheetName val="Налог на прибыль-ВР"/>
      <sheetName val="Прочие налоги"/>
      <sheetName val="Прочие налоги-ВР"/>
      <sheetName val="Выпадающие доходы факт"/>
      <sheetName val="Выпадающие доходы факт-ВР"/>
      <sheetName val="Выпадающие доходы план"/>
      <sheetName val="Выпадающие доходы план-ВР"/>
      <sheetName val="Откл РД"/>
      <sheetName val="Откл РД-ВР"/>
      <sheetName val="Откл НВВ"/>
      <sheetName val="Откл НВВ-ВР"/>
      <sheetName val="Принятие на обслуж"/>
      <sheetName val="Принятие на обслуж-ВР"/>
      <sheetName val="откл КТП_ИПЦ"/>
      <sheetName val="откл КТП_ИПЦ-ВР"/>
      <sheetName val="Комментарии"/>
      <sheetName val="Warnings"/>
    </sheetNames>
    <sheetDataSet>
      <sheetData sheetId="0">
        <row r="2">
          <cell r="E2">
            <v>469.13</v>
          </cell>
        </row>
        <row r="3">
          <cell r="E3">
            <v>117.27</v>
          </cell>
        </row>
        <row r="4">
          <cell r="E4">
            <v>56.64</v>
          </cell>
        </row>
        <row r="5">
          <cell r="E5">
            <v>161.87</v>
          </cell>
        </row>
        <row r="6">
          <cell r="E6">
            <v>53.27</v>
          </cell>
        </row>
        <row r="7">
          <cell r="E7">
            <v>79.849999999999994</v>
          </cell>
        </row>
        <row r="8">
          <cell r="E8">
            <v>171.64</v>
          </cell>
        </row>
        <row r="9">
          <cell r="E9">
            <v>638.63</v>
          </cell>
        </row>
        <row r="10">
          <cell r="E10">
            <v>152.74</v>
          </cell>
        </row>
        <row r="11">
          <cell r="E11">
            <v>74.41</v>
          </cell>
        </row>
        <row r="12">
          <cell r="E12">
            <v>161.87</v>
          </cell>
        </row>
        <row r="13">
          <cell r="E13">
            <v>144.27000000000001</v>
          </cell>
        </row>
        <row r="14">
          <cell r="E14">
            <v>95.23</v>
          </cell>
        </row>
        <row r="15">
          <cell r="E15">
            <v>226.51</v>
          </cell>
        </row>
        <row r="16">
          <cell r="E16">
            <v>21273.74</v>
          </cell>
        </row>
        <row r="17">
          <cell r="E17">
            <v>2112.65</v>
          </cell>
        </row>
        <row r="18">
          <cell r="E18">
            <v>724.6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4009.15</v>
          </cell>
        </row>
        <row r="23">
          <cell r="E23">
            <v>23318.95</v>
          </cell>
        </row>
        <row r="24">
          <cell r="E24">
            <v>2566.33</v>
          </cell>
        </row>
        <row r="25">
          <cell r="E25">
            <v>2837.37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5023.21</v>
          </cell>
        </row>
        <row r="30">
          <cell r="E30">
            <v>23641.09</v>
          </cell>
        </row>
        <row r="31">
          <cell r="E31">
            <v>2482.35</v>
          </cell>
        </row>
        <row r="32">
          <cell r="E32">
            <v>1795.97</v>
          </cell>
        </row>
        <row r="36">
          <cell r="E36">
            <v>4784.62</v>
          </cell>
        </row>
        <row r="37">
          <cell r="E37">
            <v>22115.39</v>
          </cell>
        </row>
        <row r="38">
          <cell r="E38">
            <v>2322.15</v>
          </cell>
        </row>
        <row r="39">
          <cell r="E39">
            <v>1680.07</v>
          </cell>
        </row>
        <row r="43">
          <cell r="E43">
            <v>4475.84</v>
          </cell>
        </row>
        <row r="44">
          <cell r="E44">
            <v>19482.25</v>
          </cell>
        </row>
        <row r="45">
          <cell r="E45">
            <v>2045.67</v>
          </cell>
        </row>
        <row r="46">
          <cell r="E46">
            <v>1480.03</v>
          </cell>
        </row>
        <row r="50">
          <cell r="E50">
            <v>3942.93</v>
          </cell>
        </row>
        <row r="51">
          <cell r="E51">
            <v>21769.49</v>
          </cell>
        </row>
        <row r="52">
          <cell r="E52">
            <v>3495.19</v>
          </cell>
        </row>
        <row r="53">
          <cell r="E53">
            <v>942.7</v>
          </cell>
        </row>
        <row r="57">
          <cell r="E57">
            <v>7338.3</v>
          </cell>
        </row>
        <row r="58">
          <cell r="E58">
            <v>413.99</v>
          </cell>
        </row>
        <row r="59">
          <cell r="E59">
            <v>92.17</v>
          </cell>
        </row>
        <row r="60">
          <cell r="E60">
            <v>56.64</v>
          </cell>
        </row>
        <row r="61">
          <cell r="E61">
            <v>92.77</v>
          </cell>
        </row>
        <row r="62">
          <cell r="E62">
            <v>53.27</v>
          </cell>
        </row>
        <row r="63">
          <cell r="E63">
            <v>79.849999999999994</v>
          </cell>
        </row>
        <row r="64">
          <cell r="E64">
            <v>129.63999999999999</v>
          </cell>
        </row>
        <row r="65">
          <cell r="E65">
            <v>564.30999999999995</v>
          </cell>
        </row>
        <row r="66">
          <cell r="E66">
            <v>125.45</v>
          </cell>
        </row>
        <row r="67">
          <cell r="E67">
            <v>74.41</v>
          </cell>
        </row>
        <row r="68">
          <cell r="E68">
            <v>92.77</v>
          </cell>
        </row>
        <row r="69">
          <cell r="E69">
            <v>144.27000000000001</v>
          </cell>
        </row>
        <row r="70">
          <cell r="E70">
            <v>95.23</v>
          </cell>
        </row>
        <row r="71">
          <cell r="E71">
            <v>181.67</v>
          </cell>
        </row>
        <row r="72">
          <cell r="E72">
            <v>16601.95</v>
          </cell>
        </row>
        <row r="73">
          <cell r="E73">
            <v>1618.63</v>
          </cell>
        </row>
        <row r="74">
          <cell r="E74">
            <v>724.6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3181.64</v>
          </cell>
        </row>
        <row r="79">
          <cell r="E79">
            <v>18959.89</v>
          </cell>
        </row>
        <row r="80">
          <cell r="E80">
            <v>2022.87</v>
          </cell>
        </row>
        <row r="81">
          <cell r="E81">
            <v>2837.37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4131.74</v>
          </cell>
        </row>
        <row r="86">
          <cell r="E86">
            <v>18873.650000000001</v>
          </cell>
        </row>
        <row r="87">
          <cell r="E87">
            <v>1929.22</v>
          </cell>
        </row>
        <row r="88">
          <cell r="E88">
            <v>1795.97</v>
          </cell>
        </row>
        <row r="92">
          <cell r="E92">
            <v>3867.2</v>
          </cell>
        </row>
        <row r="93">
          <cell r="E93">
            <v>17655.62</v>
          </cell>
        </row>
        <row r="94">
          <cell r="E94">
            <v>1804.71</v>
          </cell>
        </row>
        <row r="95">
          <cell r="E95">
            <v>1680.07</v>
          </cell>
        </row>
        <row r="99">
          <cell r="E99">
            <v>3617.63</v>
          </cell>
        </row>
        <row r="100">
          <cell r="E100">
            <v>15553.48</v>
          </cell>
        </row>
        <row r="101">
          <cell r="E101">
            <v>1589.84</v>
          </cell>
        </row>
        <row r="102">
          <cell r="E102">
            <v>1480.03</v>
          </cell>
        </row>
        <row r="106">
          <cell r="E106">
            <v>3186.9</v>
          </cell>
        </row>
        <row r="107">
          <cell r="E107">
            <v>19070.509999999998</v>
          </cell>
        </row>
        <row r="108">
          <cell r="E108">
            <v>2296.6799999999998</v>
          </cell>
        </row>
        <row r="109">
          <cell r="E109">
            <v>942.7</v>
          </cell>
        </row>
        <row r="113">
          <cell r="E113">
            <v>5007.91</v>
          </cell>
        </row>
        <row r="114">
          <cell r="E114">
            <v>372.09</v>
          </cell>
        </row>
        <row r="115">
          <cell r="E115">
            <v>76.2</v>
          </cell>
        </row>
        <row r="116">
          <cell r="E116">
            <v>56.64</v>
          </cell>
        </row>
        <row r="117">
          <cell r="E117">
            <v>58.22</v>
          </cell>
        </row>
        <row r="118">
          <cell r="E118">
            <v>53.27</v>
          </cell>
        </row>
        <row r="119">
          <cell r="E119">
            <v>79.849999999999994</v>
          </cell>
        </row>
        <row r="120">
          <cell r="E120">
            <v>94.39</v>
          </cell>
        </row>
        <row r="121">
          <cell r="E121">
            <v>507.86</v>
          </cell>
        </row>
        <row r="122">
          <cell r="E122">
            <v>106.83</v>
          </cell>
        </row>
        <row r="123">
          <cell r="E123">
            <v>74.41</v>
          </cell>
        </row>
        <row r="124">
          <cell r="E124">
            <v>58.22</v>
          </cell>
        </row>
        <row r="125">
          <cell r="E125">
            <v>144.27000000000001</v>
          </cell>
        </row>
        <row r="126">
          <cell r="E126">
            <v>95.23</v>
          </cell>
        </row>
        <row r="127">
          <cell r="E127">
            <v>139.74</v>
          </cell>
        </row>
        <row r="128">
          <cell r="E128">
            <v>13196.02</v>
          </cell>
        </row>
        <row r="129">
          <cell r="E129">
            <v>1455.27</v>
          </cell>
        </row>
        <row r="130">
          <cell r="E130">
            <v>724.6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2741.67</v>
          </cell>
        </row>
        <row r="135">
          <cell r="E135">
            <v>15701.15</v>
          </cell>
        </row>
        <row r="136">
          <cell r="E136">
            <v>1799.99</v>
          </cell>
        </row>
        <row r="137">
          <cell r="E137">
            <v>2837.37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3541.48</v>
          </cell>
        </row>
        <row r="142">
          <cell r="E142">
            <v>15346.63</v>
          </cell>
        </row>
        <row r="143">
          <cell r="E143">
            <v>1725.48</v>
          </cell>
        </row>
        <row r="144">
          <cell r="E144">
            <v>1795.97</v>
          </cell>
        </row>
        <row r="148">
          <cell r="E148">
            <v>3323.31</v>
          </cell>
        </row>
        <row r="149">
          <cell r="E149">
            <v>14356.23</v>
          </cell>
        </row>
        <row r="150">
          <cell r="E150">
            <v>1614.12</v>
          </cell>
        </row>
        <row r="151">
          <cell r="E151">
            <v>1680.07</v>
          </cell>
        </row>
        <row r="155">
          <cell r="E155">
            <v>3108.83</v>
          </cell>
        </row>
        <row r="156">
          <cell r="E156">
            <v>12646.92</v>
          </cell>
        </row>
        <row r="157">
          <cell r="E157">
            <v>1421.94</v>
          </cell>
        </row>
        <row r="158">
          <cell r="E158">
            <v>1480.03</v>
          </cell>
        </row>
        <row r="162">
          <cell r="E162">
            <v>2738.68</v>
          </cell>
        </row>
        <row r="163">
          <cell r="E163">
            <v>17015.52</v>
          </cell>
        </row>
        <row r="164">
          <cell r="E164">
            <v>1666.71</v>
          </cell>
        </row>
        <row r="165">
          <cell r="E165">
            <v>942.7</v>
          </cell>
        </row>
        <row r="169">
          <cell r="E169">
            <v>3536.42</v>
          </cell>
        </row>
        <row r="170">
          <cell r="E170">
            <v>296.64</v>
          </cell>
        </row>
        <row r="171">
          <cell r="E171">
            <v>70.44</v>
          </cell>
        </row>
        <row r="172">
          <cell r="E172">
            <v>56.64</v>
          </cell>
        </row>
        <row r="173">
          <cell r="E173">
            <v>40.94</v>
          </cell>
        </row>
        <row r="174">
          <cell r="E174">
            <v>53.27</v>
          </cell>
        </row>
        <row r="175">
          <cell r="E175">
            <v>79.849999999999994</v>
          </cell>
        </row>
        <row r="176">
          <cell r="E176">
            <v>84.6</v>
          </cell>
        </row>
        <row r="177">
          <cell r="E177">
            <v>415.35</v>
          </cell>
        </row>
        <row r="178">
          <cell r="E178">
            <v>100.27</v>
          </cell>
        </row>
        <row r="179">
          <cell r="E179">
            <v>74.41</v>
          </cell>
        </row>
        <row r="180">
          <cell r="E180">
            <v>40.94</v>
          </cell>
        </row>
        <row r="181">
          <cell r="E181">
            <v>144.27000000000001</v>
          </cell>
        </row>
        <row r="182">
          <cell r="E182">
            <v>95.23</v>
          </cell>
        </row>
        <row r="183">
          <cell r="E183">
            <v>128.72999999999999</v>
          </cell>
        </row>
        <row r="184">
          <cell r="E184">
            <v>5552.47</v>
          </cell>
        </row>
        <row r="185">
          <cell r="E185">
            <v>1081.97</v>
          </cell>
        </row>
        <row r="186">
          <cell r="E186">
            <v>724.6</v>
          </cell>
        </row>
        <row r="187">
          <cell r="E187">
            <v>0</v>
          </cell>
        </row>
        <row r="188">
          <cell r="E188">
            <v>0</v>
          </cell>
        </row>
        <row r="189">
          <cell r="E189">
            <v>0</v>
          </cell>
        </row>
        <row r="190">
          <cell r="E190">
            <v>2067.64</v>
          </cell>
        </row>
        <row r="191">
          <cell r="E191">
            <v>7603.08</v>
          </cell>
        </row>
        <row r="192">
          <cell r="E192">
            <v>1408.76</v>
          </cell>
        </row>
        <row r="193">
          <cell r="E193">
            <v>2837.37</v>
          </cell>
        </row>
        <row r="194">
          <cell r="E194">
            <v>0</v>
          </cell>
        </row>
        <row r="195">
          <cell r="E195">
            <v>0</v>
          </cell>
        </row>
        <row r="196">
          <cell r="E196">
            <v>0</v>
          </cell>
        </row>
        <row r="197">
          <cell r="E197">
            <v>2839.81</v>
          </cell>
        </row>
        <row r="198">
          <cell r="E198">
            <v>6929.66</v>
          </cell>
        </row>
        <row r="199">
          <cell r="E199">
            <v>1316.89</v>
          </cell>
        </row>
        <row r="200">
          <cell r="E200">
            <v>1795.97</v>
          </cell>
        </row>
        <row r="204">
          <cell r="E204">
            <v>2587.84</v>
          </cell>
        </row>
        <row r="205">
          <cell r="E205">
            <v>6482.45</v>
          </cell>
        </row>
        <row r="206">
          <cell r="E206">
            <v>1231.9000000000001</v>
          </cell>
        </row>
        <row r="207">
          <cell r="E207">
            <v>1680.07</v>
          </cell>
        </row>
        <row r="211">
          <cell r="E211">
            <v>2420.83</v>
          </cell>
        </row>
        <row r="212">
          <cell r="E212">
            <v>5710.62</v>
          </cell>
        </row>
        <row r="213">
          <cell r="E213">
            <v>1085.23</v>
          </cell>
        </row>
        <row r="214">
          <cell r="E214">
            <v>1480.03</v>
          </cell>
        </row>
        <row r="218">
          <cell r="E218">
            <v>2132.6</v>
          </cell>
        </row>
        <row r="219">
          <cell r="E219">
            <v>11083.49</v>
          </cell>
        </row>
        <row r="220">
          <cell r="E220">
            <v>1354.29</v>
          </cell>
        </row>
        <row r="221">
          <cell r="E221">
            <v>942.7</v>
          </cell>
        </row>
        <row r="225">
          <cell r="E225">
            <v>2921.91</v>
          </cell>
        </row>
        <row r="226">
          <cell r="E226">
            <v>287.95</v>
          </cell>
        </row>
        <row r="227">
          <cell r="E227">
            <v>66.61</v>
          </cell>
        </row>
        <row r="228">
          <cell r="E228">
            <v>56.64</v>
          </cell>
        </row>
        <row r="229">
          <cell r="E229">
            <v>32.31</v>
          </cell>
        </row>
        <row r="230">
          <cell r="E230">
            <v>53.27</v>
          </cell>
        </row>
        <row r="231">
          <cell r="E231">
            <v>79.849999999999994</v>
          </cell>
        </row>
        <row r="232">
          <cell r="E232">
            <v>76.39</v>
          </cell>
        </row>
        <row r="233">
          <cell r="E233">
            <v>403.71</v>
          </cell>
        </row>
        <row r="234">
          <cell r="E234">
            <v>95.66</v>
          </cell>
        </row>
        <row r="235">
          <cell r="E235">
            <v>74.41</v>
          </cell>
        </row>
        <row r="236">
          <cell r="E236">
            <v>32.31</v>
          </cell>
        </row>
        <row r="237">
          <cell r="E237">
            <v>144.27000000000001</v>
          </cell>
        </row>
        <row r="238">
          <cell r="E238">
            <v>95.23</v>
          </cell>
        </row>
        <row r="239">
          <cell r="E239">
            <v>118.62</v>
          </cell>
        </row>
        <row r="240">
          <cell r="E240">
            <v>4766.4399999999996</v>
          </cell>
        </row>
        <row r="241">
          <cell r="E241">
            <v>727.64</v>
          </cell>
        </row>
        <row r="242">
          <cell r="E242">
            <v>724.6</v>
          </cell>
        </row>
        <row r="243">
          <cell r="E243">
            <v>0</v>
          </cell>
        </row>
        <row r="244">
          <cell r="E244">
            <v>0</v>
          </cell>
        </row>
        <row r="245">
          <cell r="E245">
            <v>0</v>
          </cell>
        </row>
        <row r="246">
          <cell r="E246">
            <v>1390.05</v>
          </cell>
        </row>
        <row r="247">
          <cell r="E247">
            <v>6800</v>
          </cell>
        </row>
        <row r="248">
          <cell r="E248">
            <v>1036.78</v>
          </cell>
        </row>
        <row r="249">
          <cell r="E249">
            <v>2837.37</v>
          </cell>
        </row>
        <row r="250">
          <cell r="E250">
            <v>0</v>
          </cell>
        </row>
        <row r="251">
          <cell r="E251">
            <v>0</v>
          </cell>
        </row>
        <row r="252">
          <cell r="E252">
            <v>0</v>
          </cell>
        </row>
        <row r="253">
          <cell r="E253">
            <v>2119.67</v>
          </cell>
        </row>
        <row r="254">
          <cell r="E254">
            <v>6085.45</v>
          </cell>
        </row>
        <row r="255">
          <cell r="E255">
            <v>928.75</v>
          </cell>
        </row>
        <row r="256">
          <cell r="E256">
            <v>1795.97</v>
          </cell>
        </row>
        <row r="260">
          <cell r="E260">
            <v>1841.37</v>
          </cell>
        </row>
        <row r="261">
          <cell r="E261">
            <v>5692.72</v>
          </cell>
        </row>
        <row r="262">
          <cell r="E262">
            <v>868.82</v>
          </cell>
        </row>
        <row r="263">
          <cell r="E263">
            <v>1680.07</v>
          </cell>
        </row>
        <row r="267">
          <cell r="E267">
            <v>1722.53</v>
          </cell>
        </row>
        <row r="268">
          <cell r="E268">
            <v>5014.92</v>
          </cell>
        </row>
        <row r="269">
          <cell r="E269">
            <v>765.37</v>
          </cell>
        </row>
        <row r="270">
          <cell r="E270">
            <v>1480.03</v>
          </cell>
        </row>
        <row r="274">
          <cell r="E274">
            <v>1517.44</v>
          </cell>
        </row>
        <row r="275">
          <cell r="E275">
            <v>10680.3</v>
          </cell>
        </row>
        <row r="276">
          <cell r="E276">
            <v>1142.31</v>
          </cell>
        </row>
        <row r="277">
          <cell r="E277">
            <v>942.7</v>
          </cell>
        </row>
        <row r="281">
          <cell r="E281">
            <v>2469.96</v>
          </cell>
        </row>
        <row r="282">
          <cell r="E282">
            <v>279.51</v>
          </cell>
        </row>
        <row r="283">
          <cell r="E283">
            <v>64.34</v>
          </cell>
        </row>
        <row r="284">
          <cell r="E284">
            <v>56.64</v>
          </cell>
        </row>
        <row r="285">
          <cell r="E285">
            <v>27.99</v>
          </cell>
        </row>
        <row r="286">
          <cell r="E286">
            <v>53.27</v>
          </cell>
        </row>
        <row r="287">
          <cell r="E287">
            <v>79.849999999999994</v>
          </cell>
        </row>
        <row r="288">
          <cell r="E288">
            <v>71.03</v>
          </cell>
        </row>
        <row r="289">
          <cell r="E289">
            <v>392.4</v>
          </cell>
        </row>
        <row r="290">
          <cell r="E290">
            <v>92.84</v>
          </cell>
        </row>
        <row r="291">
          <cell r="E291">
            <v>74.41</v>
          </cell>
        </row>
        <row r="292">
          <cell r="E292">
            <v>27.99</v>
          </cell>
        </row>
        <row r="293">
          <cell r="E293">
            <v>144.27000000000001</v>
          </cell>
        </row>
        <row r="294">
          <cell r="E294">
            <v>95.23</v>
          </cell>
        </row>
        <row r="295">
          <cell r="E295">
            <v>111.81</v>
          </cell>
        </row>
        <row r="296">
          <cell r="E296">
            <v>4091.68</v>
          </cell>
        </row>
        <row r="297">
          <cell r="E297">
            <v>479.26</v>
          </cell>
        </row>
        <row r="298">
          <cell r="E298">
            <v>724.6</v>
          </cell>
        </row>
        <row r="299">
          <cell r="E299">
            <v>0</v>
          </cell>
        </row>
        <row r="300">
          <cell r="E300">
            <v>0</v>
          </cell>
        </row>
        <row r="301">
          <cell r="E301">
            <v>0</v>
          </cell>
        </row>
        <row r="302">
          <cell r="E302">
            <v>920.81</v>
          </cell>
        </row>
        <row r="303">
          <cell r="E303">
            <v>6081.75</v>
          </cell>
        </row>
        <row r="304">
          <cell r="E304">
            <v>776.11</v>
          </cell>
        </row>
        <row r="305">
          <cell r="E305">
            <v>2837.37</v>
          </cell>
        </row>
        <row r="306">
          <cell r="E306">
            <v>0</v>
          </cell>
        </row>
        <row r="307">
          <cell r="E307">
            <v>0</v>
          </cell>
        </row>
        <row r="308">
          <cell r="E308">
            <v>0</v>
          </cell>
        </row>
        <row r="309">
          <cell r="E309">
            <v>1617.6</v>
          </cell>
        </row>
        <row r="310">
          <cell r="E310">
            <v>5344.09</v>
          </cell>
        </row>
        <row r="311">
          <cell r="E311">
            <v>656.72</v>
          </cell>
        </row>
        <row r="312">
          <cell r="E312">
            <v>1795.97</v>
          </cell>
        </row>
        <row r="316">
          <cell r="E316">
            <v>1322.8</v>
          </cell>
        </row>
        <row r="317">
          <cell r="E317">
            <v>4999.2</v>
          </cell>
        </row>
        <row r="318">
          <cell r="E318">
            <v>614.34</v>
          </cell>
        </row>
        <row r="319">
          <cell r="E319">
            <v>1680.07</v>
          </cell>
        </row>
        <row r="323">
          <cell r="E323">
            <v>1237.43</v>
          </cell>
        </row>
        <row r="324">
          <cell r="E324">
            <v>4403.9799999999996</v>
          </cell>
        </row>
        <row r="325">
          <cell r="E325">
            <v>541.20000000000005</v>
          </cell>
        </row>
        <row r="326">
          <cell r="E326">
            <v>1480.03</v>
          </cell>
        </row>
        <row r="330">
          <cell r="E330">
            <v>1090.0999999999999</v>
          </cell>
        </row>
        <row r="331">
          <cell r="E331">
            <v>10291.77</v>
          </cell>
        </row>
        <row r="332">
          <cell r="E332">
            <v>1013.93</v>
          </cell>
        </row>
        <row r="333">
          <cell r="E333">
            <v>942.7</v>
          </cell>
        </row>
        <row r="337">
          <cell r="E337">
            <v>2191.67</v>
          </cell>
        </row>
        <row r="338">
          <cell r="E338">
            <v>271.32</v>
          </cell>
        </row>
        <row r="339">
          <cell r="E339">
            <v>63.67</v>
          </cell>
        </row>
        <row r="340">
          <cell r="E340">
            <v>56.64</v>
          </cell>
        </row>
        <row r="341">
          <cell r="E341">
            <v>27.12</v>
          </cell>
        </row>
        <row r="342">
          <cell r="E342">
            <v>53.27</v>
          </cell>
        </row>
        <row r="343">
          <cell r="E343">
            <v>79.849999999999994</v>
          </cell>
        </row>
        <row r="344">
          <cell r="E344">
            <v>69.260000000000005</v>
          </cell>
        </row>
        <row r="345">
          <cell r="E345">
            <v>381.4</v>
          </cell>
        </row>
        <row r="346">
          <cell r="E346">
            <v>91.98</v>
          </cell>
        </row>
        <row r="347">
          <cell r="E347">
            <v>74.41</v>
          </cell>
        </row>
        <row r="348">
          <cell r="E348">
            <v>27.12</v>
          </cell>
        </row>
        <row r="349">
          <cell r="E349">
            <v>144.27000000000001</v>
          </cell>
        </row>
        <row r="350">
          <cell r="E350">
            <v>95.23</v>
          </cell>
        </row>
        <row r="351">
          <cell r="E351">
            <v>109.47</v>
          </cell>
        </row>
        <row r="352">
          <cell r="E352">
            <v>3512.45</v>
          </cell>
        </row>
        <row r="353">
          <cell r="E353">
            <v>418.34</v>
          </cell>
        </row>
        <row r="354">
          <cell r="E354">
            <v>724.6</v>
          </cell>
        </row>
        <row r="355">
          <cell r="E355">
            <v>0</v>
          </cell>
        </row>
        <row r="356">
          <cell r="E356">
            <v>0</v>
          </cell>
        </row>
        <row r="357">
          <cell r="E357">
            <v>0</v>
          </cell>
        </row>
        <row r="358">
          <cell r="E358">
            <v>804.96</v>
          </cell>
        </row>
        <row r="359">
          <cell r="E359">
            <v>5439.36</v>
          </cell>
        </row>
        <row r="360">
          <cell r="E360">
            <v>710.88</v>
          </cell>
        </row>
        <row r="361">
          <cell r="E361">
            <v>2837.37</v>
          </cell>
        </row>
        <row r="362">
          <cell r="E362">
            <v>0</v>
          </cell>
        </row>
        <row r="363">
          <cell r="E363">
            <v>0</v>
          </cell>
        </row>
        <row r="364">
          <cell r="E364">
            <v>0</v>
          </cell>
        </row>
        <row r="365">
          <cell r="E365">
            <v>1489.12</v>
          </cell>
        </row>
        <row r="366">
          <cell r="E366">
            <v>4693.05</v>
          </cell>
        </row>
        <row r="367">
          <cell r="E367">
            <v>589.38</v>
          </cell>
        </row>
        <row r="368">
          <cell r="E368">
            <v>1795.97</v>
          </cell>
        </row>
        <row r="372">
          <cell r="E372">
            <v>1192.5899999999999</v>
          </cell>
        </row>
        <row r="373">
          <cell r="E373">
            <v>4390.18</v>
          </cell>
        </row>
        <row r="374">
          <cell r="E374">
            <v>551.34</v>
          </cell>
        </row>
        <row r="375">
          <cell r="E375">
            <v>1680.07</v>
          </cell>
        </row>
        <row r="379">
          <cell r="E379">
            <v>1115.6199999999999</v>
          </cell>
        </row>
        <row r="380">
          <cell r="E380">
            <v>3867.46</v>
          </cell>
        </row>
        <row r="381">
          <cell r="E381">
            <v>485.7</v>
          </cell>
        </row>
        <row r="382">
          <cell r="E382">
            <v>1480.03</v>
          </cell>
        </row>
        <row r="386">
          <cell r="E386">
            <v>982.79</v>
          </cell>
        </row>
        <row r="387">
          <cell r="E387">
            <v>9917.3700000000008</v>
          </cell>
        </row>
        <row r="388">
          <cell r="E388">
            <v>981.4</v>
          </cell>
        </row>
        <row r="389">
          <cell r="E389">
            <v>942.7</v>
          </cell>
        </row>
        <row r="393">
          <cell r="E393">
            <v>2116.79</v>
          </cell>
        </row>
        <row r="394">
          <cell r="E394">
            <v>259.31</v>
          </cell>
        </row>
        <row r="395">
          <cell r="E395">
            <v>62.7</v>
          </cell>
        </row>
        <row r="396">
          <cell r="E396">
            <v>56.64</v>
          </cell>
        </row>
        <row r="397">
          <cell r="E397">
            <v>25.97</v>
          </cell>
        </row>
        <row r="398">
          <cell r="E398">
            <v>53.27</v>
          </cell>
        </row>
        <row r="399">
          <cell r="E399">
            <v>79.849999999999994</v>
          </cell>
        </row>
        <row r="400">
          <cell r="E400">
            <v>66.67</v>
          </cell>
        </row>
        <row r="401">
          <cell r="E401">
            <v>365.21</v>
          </cell>
        </row>
        <row r="402">
          <cell r="E402">
            <v>90.72</v>
          </cell>
        </row>
        <row r="403">
          <cell r="E403">
            <v>74.41</v>
          </cell>
        </row>
        <row r="404">
          <cell r="E404">
            <v>25.97</v>
          </cell>
        </row>
        <row r="405">
          <cell r="E405">
            <v>144.27000000000001</v>
          </cell>
        </row>
        <row r="406">
          <cell r="E406">
            <v>95.23</v>
          </cell>
        </row>
        <row r="407">
          <cell r="E407">
            <v>106.05</v>
          </cell>
        </row>
        <row r="408">
          <cell r="E408">
            <v>2682.39</v>
          </cell>
        </row>
        <row r="409">
          <cell r="E409">
            <v>329.69</v>
          </cell>
        </row>
        <row r="410">
          <cell r="E410">
            <v>724.6</v>
          </cell>
        </row>
        <row r="411">
          <cell r="E411">
            <v>0</v>
          </cell>
        </row>
        <row r="412">
          <cell r="E412">
            <v>0</v>
          </cell>
        </row>
        <row r="413">
          <cell r="E413">
            <v>0</v>
          </cell>
        </row>
        <row r="414">
          <cell r="E414">
            <v>638.95000000000005</v>
          </cell>
        </row>
        <row r="415">
          <cell r="E415">
            <v>4515.17</v>
          </cell>
        </row>
        <row r="416">
          <cell r="E416">
            <v>615.76</v>
          </cell>
        </row>
        <row r="417">
          <cell r="E417">
            <v>2837.37</v>
          </cell>
        </row>
        <row r="418">
          <cell r="E418">
            <v>0</v>
          </cell>
        </row>
        <row r="419">
          <cell r="E419">
            <v>0</v>
          </cell>
        </row>
        <row r="420">
          <cell r="E420">
            <v>0</v>
          </cell>
        </row>
        <row r="421">
          <cell r="E421">
            <v>1304.28</v>
          </cell>
        </row>
        <row r="422">
          <cell r="E422">
            <v>3758.33</v>
          </cell>
        </row>
        <row r="423">
          <cell r="E423">
            <v>491.28</v>
          </cell>
        </row>
        <row r="424">
          <cell r="E424">
            <v>1795.97</v>
          </cell>
        </row>
        <row r="428">
          <cell r="E428">
            <v>1005.65</v>
          </cell>
        </row>
        <row r="429">
          <cell r="E429">
            <v>3515.78</v>
          </cell>
        </row>
        <row r="430">
          <cell r="E430">
            <v>459.58</v>
          </cell>
        </row>
        <row r="431">
          <cell r="E431">
            <v>1680.07</v>
          </cell>
        </row>
        <row r="435">
          <cell r="E435">
            <v>940.75</v>
          </cell>
        </row>
        <row r="436">
          <cell r="E436">
            <v>3097.18</v>
          </cell>
        </row>
        <row r="437">
          <cell r="E437">
            <v>404.86</v>
          </cell>
        </row>
        <row r="438">
          <cell r="E438">
            <v>1480.03</v>
          </cell>
        </row>
        <row r="442">
          <cell r="E442">
            <v>828.74</v>
          </cell>
        </row>
        <row r="443">
          <cell r="E443">
            <v>9384.69</v>
          </cell>
        </row>
        <row r="444">
          <cell r="E444">
            <v>934.83</v>
          </cell>
        </row>
        <row r="445">
          <cell r="E445">
            <v>942.7</v>
          </cell>
        </row>
        <row r="449">
          <cell r="E449">
            <v>2010.25</v>
          </cell>
        </row>
        <row r="450">
          <cell r="E450">
            <v>259.31</v>
          </cell>
        </row>
        <row r="451">
          <cell r="E451">
            <v>62.7</v>
          </cell>
        </row>
        <row r="452">
          <cell r="E452">
            <v>56.64</v>
          </cell>
        </row>
        <row r="453">
          <cell r="E453">
            <v>25.97</v>
          </cell>
        </row>
        <row r="454">
          <cell r="E454">
            <v>53.27</v>
          </cell>
        </row>
        <row r="455">
          <cell r="E455">
            <v>79.849999999999994</v>
          </cell>
        </row>
        <row r="456">
          <cell r="E456">
            <v>66.67</v>
          </cell>
        </row>
        <row r="457">
          <cell r="E457">
            <v>365.21</v>
          </cell>
        </row>
        <row r="458">
          <cell r="E458">
            <v>90.72</v>
          </cell>
        </row>
        <row r="459">
          <cell r="E459">
            <v>74.41</v>
          </cell>
        </row>
        <row r="460">
          <cell r="E460">
            <v>25.97</v>
          </cell>
        </row>
        <row r="461">
          <cell r="E461">
            <v>144.27000000000001</v>
          </cell>
        </row>
        <row r="462">
          <cell r="E462">
            <v>95.23</v>
          </cell>
        </row>
        <row r="463">
          <cell r="E463">
            <v>106.05</v>
          </cell>
        </row>
        <row r="464">
          <cell r="E464">
            <v>2682.39</v>
          </cell>
        </row>
        <row r="465">
          <cell r="E465">
            <v>329.69</v>
          </cell>
        </row>
        <row r="466">
          <cell r="E466">
            <v>724.6</v>
          </cell>
        </row>
        <row r="467">
          <cell r="E467">
            <v>0</v>
          </cell>
        </row>
        <row r="468">
          <cell r="E468">
            <v>0</v>
          </cell>
        </row>
        <row r="469">
          <cell r="E469">
            <v>0</v>
          </cell>
        </row>
        <row r="470">
          <cell r="E470">
            <v>638.95000000000005</v>
          </cell>
        </row>
        <row r="471">
          <cell r="E471">
            <v>4515.17</v>
          </cell>
        </row>
        <row r="472">
          <cell r="E472">
            <v>615.76</v>
          </cell>
        </row>
        <row r="473">
          <cell r="E473">
            <v>2837.37</v>
          </cell>
        </row>
        <row r="474">
          <cell r="E474">
            <v>0</v>
          </cell>
        </row>
        <row r="475">
          <cell r="E475">
            <v>0</v>
          </cell>
        </row>
        <row r="476">
          <cell r="E476">
            <v>0</v>
          </cell>
        </row>
        <row r="477">
          <cell r="E477">
            <v>1304.28</v>
          </cell>
        </row>
        <row r="478">
          <cell r="E478">
            <v>3758.33</v>
          </cell>
        </row>
        <row r="479">
          <cell r="E479">
            <v>491.28</v>
          </cell>
        </row>
        <row r="480">
          <cell r="E480">
            <v>1795.97</v>
          </cell>
        </row>
        <row r="484">
          <cell r="E484">
            <v>1005.65</v>
          </cell>
        </row>
        <row r="485">
          <cell r="E485">
            <v>3515.78</v>
          </cell>
        </row>
        <row r="486">
          <cell r="E486">
            <v>459.58</v>
          </cell>
        </row>
        <row r="487">
          <cell r="E487">
            <v>1680.07</v>
          </cell>
        </row>
        <row r="491">
          <cell r="E491">
            <v>940.75</v>
          </cell>
        </row>
        <row r="492">
          <cell r="E492">
            <v>3097.18</v>
          </cell>
        </row>
        <row r="493">
          <cell r="E493">
            <v>404.86</v>
          </cell>
        </row>
        <row r="494">
          <cell r="E494">
            <v>1480.03</v>
          </cell>
        </row>
        <row r="498">
          <cell r="E498">
            <v>828.74</v>
          </cell>
        </row>
        <row r="499">
          <cell r="E499">
            <v>9384.69</v>
          </cell>
        </row>
        <row r="500">
          <cell r="E500">
            <v>934.83</v>
          </cell>
        </row>
        <row r="501">
          <cell r="E501">
            <v>942.7</v>
          </cell>
        </row>
        <row r="505">
          <cell r="E505">
            <v>2010.25</v>
          </cell>
        </row>
        <row r="506">
          <cell r="E506">
            <v>243.82</v>
          </cell>
        </row>
        <row r="507">
          <cell r="E507">
            <v>61.44</v>
          </cell>
        </row>
        <row r="508">
          <cell r="E508">
            <v>56.64</v>
          </cell>
        </row>
        <row r="509">
          <cell r="E509">
            <v>24.82</v>
          </cell>
        </row>
        <row r="510">
          <cell r="E510">
            <v>53.27</v>
          </cell>
        </row>
        <row r="511">
          <cell r="E511">
            <v>79.849999999999994</v>
          </cell>
        </row>
        <row r="512">
          <cell r="E512">
            <v>63.39</v>
          </cell>
        </row>
        <row r="513">
          <cell r="E513">
            <v>344.78</v>
          </cell>
        </row>
        <row r="514">
          <cell r="E514">
            <v>89.12</v>
          </cell>
        </row>
        <row r="515">
          <cell r="E515">
            <v>74.41</v>
          </cell>
        </row>
        <row r="516">
          <cell r="E516">
            <v>24.82</v>
          </cell>
        </row>
        <row r="517">
          <cell r="E517">
            <v>144.27000000000001</v>
          </cell>
        </row>
        <row r="518">
          <cell r="E518">
            <v>95.23</v>
          </cell>
        </row>
        <row r="519">
          <cell r="E519">
            <v>101.78</v>
          </cell>
        </row>
        <row r="520">
          <cell r="E520">
            <v>1752.01</v>
          </cell>
        </row>
        <row r="521">
          <cell r="E521">
            <v>228.21</v>
          </cell>
        </row>
        <row r="522">
          <cell r="E522">
            <v>724.6</v>
          </cell>
        </row>
        <row r="523">
          <cell r="E523">
            <v>0</v>
          </cell>
        </row>
        <row r="524">
          <cell r="E524">
            <v>0</v>
          </cell>
        </row>
        <row r="525">
          <cell r="E525">
            <v>0</v>
          </cell>
        </row>
        <row r="526">
          <cell r="E526">
            <v>452.87</v>
          </cell>
        </row>
        <row r="527">
          <cell r="E527">
            <v>3473.58</v>
          </cell>
        </row>
        <row r="528">
          <cell r="E528">
            <v>506.54</v>
          </cell>
        </row>
        <row r="529">
          <cell r="E529">
            <v>2837.37</v>
          </cell>
        </row>
        <row r="530">
          <cell r="E530">
            <v>0</v>
          </cell>
        </row>
        <row r="531">
          <cell r="E531">
            <v>0</v>
          </cell>
        </row>
        <row r="532">
          <cell r="E532">
            <v>0</v>
          </cell>
        </row>
        <row r="533">
          <cell r="E533">
            <v>1095.97</v>
          </cell>
        </row>
        <row r="534">
          <cell r="E534">
            <v>2707.9</v>
          </cell>
        </row>
        <row r="535">
          <cell r="E535">
            <v>378.82</v>
          </cell>
        </row>
        <row r="536">
          <cell r="E536">
            <v>1795.97</v>
          </cell>
        </row>
        <row r="540">
          <cell r="E540">
            <v>795.56</v>
          </cell>
        </row>
        <row r="541">
          <cell r="E541">
            <v>2533.14</v>
          </cell>
        </row>
        <row r="542">
          <cell r="E542">
            <v>354.37</v>
          </cell>
        </row>
        <row r="543">
          <cell r="E543">
            <v>1680.07</v>
          </cell>
        </row>
        <row r="547">
          <cell r="E547">
            <v>744.22</v>
          </cell>
        </row>
        <row r="548">
          <cell r="E548">
            <v>2231.5300000000002</v>
          </cell>
        </row>
        <row r="549">
          <cell r="E549">
            <v>312.18</v>
          </cell>
        </row>
        <row r="550">
          <cell r="E550">
            <v>1480.03</v>
          </cell>
        </row>
        <row r="554">
          <cell r="E554">
            <v>655.61</v>
          </cell>
        </row>
        <row r="555">
          <cell r="E555">
            <v>8793.2000000000007</v>
          </cell>
        </row>
        <row r="556">
          <cell r="E556">
            <v>882.59</v>
          </cell>
        </row>
        <row r="557">
          <cell r="E557">
            <v>942.7</v>
          </cell>
        </row>
        <row r="561">
          <cell r="E561">
            <v>1891.95</v>
          </cell>
        </row>
      </sheetData>
      <sheetData sheetId="1"/>
      <sheetData sheetId="2"/>
      <sheetData sheetId="3"/>
      <sheetData sheetId="4"/>
      <sheetData sheetId="5">
        <row r="2">
          <cell r="D2" t="str">
            <v>да</v>
          </cell>
          <cell r="L2" t="str">
            <v>Автомобили легковые</v>
          </cell>
        </row>
        <row r="3">
          <cell r="D3" t="str">
            <v>нет</v>
          </cell>
          <cell r="L3" t="str">
            <v>Мотоциклы и мотороллеры</v>
          </cell>
        </row>
        <row r="4">
          <cell r="L4" t="str">
            <v>Автобусы</v>
          </cell>
        </row>
        <row r="5">
          <cell r="L5" t="str">
            <v>Автомобили грузовые</v>
          </cell>
        </row>
        <row r="6">
          <cell r="L6" t="str">
            <v>Другие самоходные транспортные средства</v>
          </cell>
        </row>
      </sheetData>
      <sheetData sheetId="6"/>
      <sheetData sheetId="7"/>
      <sheetData sheetId="8"/>
      <sheetData sheetId="9">
        <row r="23">
          <cell r="AC23" t="str">
            <v>г. Москва</v>
          </cell>
        </row>
        <row r="26">
          <cell r="AC26">
            <v>2025</v>
          </cell>
        </row>
        <row r="33">
          <cell r="AC33" t="str">
            <v>нет</v>
          </cell>
        </row>
        <row r="35">
          <cell r="AC35" t="str">
            <v>Версия организации</v>
          </cell>
        </row>
        <row r="46">
          <cell r="AC46" t="str">
            <v>нет</v>
          </cell>
        </row>
        <row r="48">
          <cell r="AC48" t="str">
            <v>ОБЩЕСТВО С ОГРАНИЧЕННОЙ ОТВЕТСТВЕННОСТЬЮ "ЭНЕРГОСБЫТХОЛДИНГ"</v>
          </cell>
        </row>
      </sheetData>
      <sheetData sheetId="10"/>
      <sheetData sheetId="11"/>
      <sheetData sheetId="12"/>
      <sheetData sheetId="13"/>
      <sheetData sheetId="14">
        <row r="40">
          <cell r="AJ40">
            <v>1</v>
          </cell>
        </row>
      </sheetData>
      <sheetData sheetId="15">
        <row r="40">
          <cell r="AJ40">
            <v>1</v>
          </cell>
        </row>
      </sheetData>
      <sheetData sheetId="16">
        <row r="21">
          <cell r="AK21">
            <v>1</v>
          </cell>
        </row>
      </sheetData>
      <sheetData sheetId="17">
        <row r="21">
          <cell r="AK21">
            <v>1</v>
          </cell>
        </row>
      </sheetData>
      <sheetData sheetId="18">
        <row r="47">
          <cell r="AJ47">
            <v>0.4</v>
          </cell>
          <cell r="AK47">
            <v>0.4</v>
          </cell>
          <cell r="AL47">
            <v>0.19999999999999996</v>
          </cell>
        </row>
      </sheetData>
      <sheetData sheetId="19">
        <row r="47">
          <cell r="AJ47">
            <v>0.4</v>
          </cell>
          <cell r="AK47">
            <v>0.4</v>
          </cell>
          <cell r="AL47">
            <v>0.19999999999999996</v>
          </cell>
        </row>
      </sheetData>
      <sheetData sheetId="20">
        <row r="47">
          <cell r="AJ47">
            <v>0.4</v>
          </cell>
          <cell r="AK47">
            <v>0.4</v>
          </cell>
          <cell r="AL47">
            <v>0.19999999999999996</v>
          </cell>
        </row>
      </sheetData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>
        <row r="30">
          <cell r="AF30">
            <v>1</v>
          </cell>
          <cell r="AL30">
            <v>1</v>
          </cell>
        </row>
      </sheetData>
      <sheetData sheetId="45">
        <row r="28">
          <cell r="AF28">
            <v>0</v>
          </cell>
          <cell r="AJ28">
            <v>0</v>
          </cell>
        </row>
        <row r="29">
          <cell r="AF29">
            <v>0</v>
          </cell>
          <cell r="AJ29">
            <v>0</v>
          </cell>
        </row>
        <row r="30">
          <cell r="AF30">
            <v>1</v>
          </cell>
          <cell r="AJ30">
            <v>1</v>
          </cell>
        </row>
      </sheetData>
      <sheetData sheetId="46">
        <row r="31">
          <cell r="AF31">
            <v>1</v>
          </cell>
          <cell r="AJ31">
            <v>1</v>
          </cell>
        </row>
      </sheetData>
      <sheetData sheetId="47">
        <row r="29">
          <cell r="AF29">
            <v>0</v>
          </cell>
          <cell r="AJ29">
            <v>0</v>
          </cell>
        </row>
        <row r="30">
          <cell r="AF30">
            <v>0</v>
          </cell>
          <cell r="AJ30">
            <v>0</v>
          </cell>
        </row>
        <row r="31">
          <cell r="AF31">
            <v>1</v>
          </cell>
          <cell r="AJ31">
            <v>1</v>
          </cell>
        </row>
      </sheetData>
      <sheetData sheetId="48">
        <row r="30">
          <cell r="AF30">
            <v>1</v>
          </cell>
          <cell r="AL30">
            <v>1</v>
          </cell>
        </row>
      </sheetData>
      <sheetData sheetId="49">
        <row r="28">
          <cell r="AF28">
            <v>0</v>
          </cell>
          <cell r="AJ28">
            <v>0</v>
          </cell>
        </row>
        <row r="29">
          <cell r="AF29">
            <v>0</v>
          </cell>
          <cell r="AJ29">
            <v>0</v>
          </cell>
        </row>
        <row r="30">
          <cell r="AF30">
            <v>1</v>
          </cell>
          <cell r="AJ30">
            <v>1</v>
          </cell>
        </row>
      </sheetData>
      <sheetData sheetId="50">
        <row r="30">
          <cell r="AH30">
            <v>1</v>
          </cell>
          <cell r="AL30">
            <v>1</v>
          </cell>
        </row>
      </sheetData>
      <sheetData sheetId="51">
        <row r="28">
          <cell r="AF28">
            <v>0</v>
          </cell>
          <cell r="AJ28">
            <v>0</v>
          </cell>
        </row>
        <row r="29">
          <cell r="AF29">
            <v>0</v>
          </cell>
          <cell r="AJ29">
            <v>0</v>
          </cell>
        </row>
        <row r="30">
          <cell r="AF30">
            <v>1</v>
          </cell>
          <cell r="AJ30">
            <v>1</v>
          </cell>
        </row>
      </sheetData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66"/>
  <sheetViews>
    <sheetView showGridLines="0" tabSelected="1" topLeftCell="AA25" zoomScale="70" workbookViewId="0">
      <selection activeCell="AD45" sqref="AD45:AJ45"/>
    </sheetView>
  </sheetViews>
  <sheetFormatPr defaultRowHeight="15.75" customHeight="1" x14ac:dyDescent="0.15"/>
  <cols>
    <col min="1" max="2" width="11.5703125" style="63" hidden="1" customWidth="1"/>
    <col min="3" max="26" width="9.140625" style="63"/>
    <col min="27" max="27" width="6" style="63" customWidth="1"/>
    <col min="28" max="28" width="9" style="63" customWidth="1"/>
    <col min="29" max="29" width="36" style="63" customWidth="1"/>
    <col min="30" max="30" width="20.5703125" style="63" customWidth="1"/>
    <col min="31" max="33" width="17" style="63" customWidth="1"/>
    <col min="34" max="34" width="17.5703125" style="63" customWidth="1"/>
    <col min="35" max="36" width="17" style="63" customWidth="1"/>
    <col min="37" max="16384" width="9.140625" style="18"/>
  </cols>
  <sheetData>
    <row r="1" spans="1:38" s="3" customFormat="1" ht="15.75" hidden="1" customHeight="1" x14ac:dyDescent="0.15">
      <c r="A1" s="1"/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 t="s">
        <v>0</v>
      </c>
      <c r="AA1" s="1"/>
      <c r="AB1" s="1" t="s">
        <v>1</v>
      </c>
      <c r="AC1" s="1" t="s">
        <v>2</v>
      </c>
      <c r="AD1" s="1"/>
      <c r="AE1" s="1"/>
      <c r="AF1" s="1"/>
      <c r="AG1" s="1"/>
      <c r="AH1" s="1"/>
      <c r="AI1" s="1"/>
      <c r="AJ1" s="1"/>
      <c r="AK1" s="3" t="s">
        <v>3</v>
      </c>
    </row>
    <row r="2" spans="1:38" s="3" customFormat="1" ht="15.75" hidden="1" customHeight="1" x14ac:dyDescent="0.15">
      <c r="A2" s="1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8" s="3" customFormat="1" ht="15.75" hidden="1" customHeight="1" x14ac:dyDescent="0.15">
      <c r="A3" s="1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8" s="3" customFormat="1" ht="15.75" hidden="1" customHeight="1" x14ac:dyDescent="0.15">
      <c r="A4" s="2"/>
      <c r="B4" s="2"/>
      <c r="C4" s="2"/>
      <c r="D4" s="2">
        <v>25</v>
      </c>
      <c r="E4" s="2">
        <v>8</v>
      </c>
      <c r="F4" s="2">
        <v>8</v>
      </c>
      <c r="G4" s="2">
        <v>8</v>
      </c>
      <c r="H4" s="2">
        <v>8</v>
      </c>
      <c r="I4" s="2">
        <v>8</v>
      </c>
      <c r="J4" s="2">
        <v>8</v>
      </c>
      <c r="K4" s="2">
        <v>8</v>
      </c>
      <c r="L4" s="2">
        <v>8</v>
      </c>
      <c r="M4" s="2">
        <v>8</v>
      </c>
      <c r="N4" s="2">
        <v>8</v>
      </c>
      <c r="O4" s="2">
        <v>8</v>
      </c>
      <c r="P4" s="2">
        <v>8</v>
      </c>
      <c r="Q4" s="2">
        <v>8</v>
      </c>
      <c r="R4" s="2">
        <v>8</v>
      </c>
      <c r="S4" s="2">
        <v>8</v>
      </c>
      <c r="T4" s="2">
        <v>8</v>
      </c>
      <c r="U4" s="2">
        <v>8</v>
      </c>
      <c r="V4" s="2">
        <v>8</v>
      </c>
      <c r="W4" s="2">
        <v>8</v>
      </c>
      <c r="X4" s="2">
        <v>8</v>
      </c>
      <c r="Y4" s="2">
        <v>8</v>
      </c>
      <c r="Z4" s="2">
        <v>8</v>
      </c>
      <c r="AA4" s="2">
        <v>6</v>
      </c>
      <c r="AB4" s="2">
        <v>8</v>
      </c>
      <c r="AC4" s="2">
        <v>36</v>
      </c>
      <c r="AD4" s="2">
        <v>20</v>
      </c>
      <c r="AE4" s="2">
        <v>17</v>
      </c>
      <c r="AF4" s="2">
        <v>17</v>
      </c>
      <c r="AG4" s="2">
        <v>17</v>
      </c>
      <c r="AH4" s="2">
        <v>17</v>
      </c>
      <c r="AI4" s="2">
        <v>17</v>
      </c>
      <c r="AJ4" s="2">
        <v>17</v>
      </c>
      <c r="AK4" s="3">
        <v>0</v>
      </c>
      <c r="AL4" s="3">
        <v>0</v>
      </c>
    </row>
    <row r="5" spans="1:38" s="3" customFormat="1" ht="15.75" hidden="1" customHeight="1" x14ac:dyDescent="0.15">
      <c r="A5" s="1"/>
      <c r="B5" s="1"/>
      <c r="C5" s="1"/>
      <c r="D5" s="2">
        <v>25</v>
      </c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8" s="3" customFormat="1" ht="15.75" hidden="1" customHeight="1" x14ac:dyDescent="0.15">
      <c r="A6" s="1"/>
      <c r="B6" s="1"/>
      <c r="C6" s="1"/>
      <c r="D6" s="2">
        <v>16</v>
      </c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8" s="3" customFormat="1" ht="15.75" hidden="1" customHeight="1" x14ac:dyDescent="0.15">
      <c r="A7" s="1"/>
      <c r="B7" s="1"/>
      <c r="C7" s="1"/>
      <c r="D7" s="2">
        <v>16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8" s="3" customFormat="1" ht="15.75" hidden="1" customHeight="1" x14ac:dyDescent="0.15">
      <c r="A8" s="1"/>
      <c r="B8" s="1"/>
      <c r="C8" s="1"/>
      <c r="D8" s="2">
        <v>16</v>
      </c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8" s="3" customFormat="1" ht="15.75" hidden="1" customHeight="1" x14ac:dyDescent="0.15">
      <c r="A9" s="1"/>
      <c r="B9" s="1"/>
      <c r="C9" s="1"/>
      <c r="D9" s="2">
        <v>16</v>
      </c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8" s="3" customFormat="1" ht="15.75" hidden="1" customHeight="1" x14ac:dyDescent="0.15">
      <c r="A10" s="1"/>
      <c r="B10" s="1"/>
      <c r="C10" s="1"/>
      <c r="D10" s="2">
        <v>16</v>
      </c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8" s="3" customFormat="1" ht="15.75" hidden="1" customHeight="1" x14ac:dyDescent="0.15">
      <c r="A11" s="1"/>
      <c r="B11" s="1"/>
      <c r="C11" s="1"/>
      <c r="D11" s="2">
        <v>16</v>
      </c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8" s="3" customFormat="1" ht="15.75" hidden="1" customHeight="1" x14ac:dyDescent="0.15">
      <c r="A12" s="1"/>
      <c r="B12" s="1"/>
      <c r="C12" s="1"/>
      <c r="D12" s="2">
        <v>16</v>
      </c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8" s="3" customFormat="1" ht="15.75" hidden="1" customHeight="1" x14ac:dyDescent="0.15">
      <c r="A13" s="1"/>
      <c r="B13" s="1"/>
      <c r="C13" s="1"/>
      <c r="D13" s="2">
        <v>16</v>
      </c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8" s="3" customFormat="1" ht="15.75" hidden="1" customHeight="1" x14ac:dyDescent="0.15">
      <c r="A14" s="1"/>
      <c r="B14" s="1"/>
      <c r="C14" s="1"/>
      <c r="D14" s="2">
        <v>16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8" s="3" customFormat="1" ht="15.75" hidden="1" customHeight="1" x14ac:dyDescent="0.15">
      <c r="A15" s="1"/>
      <c r="B15" s="1"/>
      <c r="C15" s="1"/>
      <c r="D15" s="2">
        <v>16</v>
      </c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</row>
    <row r="16" spans="1:38" s="3" customFormat="1" ht="15.75" hidden="1" customHeight="1" x14ac:dyDescent="0.15">
      <c r="A16" s="1"/>
      <c r="B16" s="1"/>
      <c r="C16" s="1"/>
      <c r="D16" s="2">
        <v>16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</row>
    <row r="17" spans="1:36" s="3" customFormat="1" ht="15.75" hidden="1" customHeight="1" x14ac:dyDescent="0.15">
      <c r="A17" s="1"/>
      <c r="B17" s="1"/>
      <c r="C17" s="1"/>
      <c r="D17" s="2">
        <v>16</v>
      </c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</row>
    <row r="18" spans="1:36" s="3" customFormat="1" ht="15.75" hidden="1" customHeight="1" x14ac:dyDescent="0.15">
      <c r="A18" s="1"/>
      <c r="B18" s="1"/>
      <c r="C18" s="1"/>
      <c r="D18" s="2">
        <v>25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</row>
    <row r="19" spans="1:36" s="3" customFormat="1" ht="15.75" hidden="1" customHeight="1" x14ac:dyDescent="0.15">
      <c r="A19" s="1"/>
      <c r="B19" s="1"/>
      <c r="C19" s="1"/>
      <c r="D19" s="2">
        <v>25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B19" s="1"/>
      <c r="AC19" s="1"/>
      <c r="AD19" s="1"/>
      <c r="AE19" s="1"/>
      <c r="AF19" s="1"/>
      <c r="AG19" s="1"/>
      <c r="AH19" s="1"/>
      <c r="AI19" s="1"/>
      <c r="AJ19" s="1"/>
    </row>
    <row r="20" spans="1:36" s="3" customFormat="1" ht="26.25" customHeight="1" x14ac:dyDescent="0.15">
      <c r="A20" s="1"/>
      <c r="B20" s="1"/>
      <c r="C20" s="1"/>
      <c r="D20" s="2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</row>
    <row r="21" spans="1:36" s="3" customFormat="1" ht="65.25" customHeight="1" x14ac:dyDescent="0.15">
      <c r="A21" s="1"/>
      <c r="B21" s="1"/>
      <c r="C21" s="1"/>
      <c r="D21" s="2">
        <v>25</v>
      </c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2"/>
      <c r="AC21" s="2"/>
      <c r="AD21" s="2"/>
      <c r="AE21" s="2"/>
      <c r="AF21" s="2"/>
      <c r="AG21" s="2"/>
      <c r="AH21" s="4" t="s">
        <v>4</v>
      </c>
      <c r="AI21" s="4"/>
      <c r="AJ21" s="4"/>
    </row>
    <row r="22" spans="1:36" s="3" customFormat="1" ht="15.75" customHeight="1" x14ac:dyDescent="0.15">
      <c r="A22" s="1"/>
      <c r="B22" s="1"/>
      <c r="C22" s="1"/>
      <c r="D22" s="2">
        <v>25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2"/>
      <c r="AC22" s="2"/>
      <c r="AD22" s="2"/>
      <c r="AE22" s="2"/>
      <c r="AF22" s="2"/>
      <c r="AG22" s="2"/>
      <c r="AH22" s="4" t="s">
        <v>5</v>
      </c>
      <c r="AI22" s="4"/>
      <c r="AJ22" s="4"/>
    </row>
    <row r="23" spans="1:36" s="3" customFormat="1" ht="26.25" customHeight="1" x14ac:dyDescent="0.15">
      <c r="A23" s="1"/>
      <c r="B23" s="1"/>
      <c r="C23" s="1"/>
      <c r="D23" s="2">
        <v>25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5"/>
      <c r="AC23" s="5"/>
      <c r="AD23" s="5"/>
      <c r="AE23" s="5"/>
      <c r="AF23" s="5"/>
      <c r="AG23" s="5"/>
      <c r="AH23" s="5"/>
      <c r="AI23" s="5"/>
      <c r="AJ23" s="5"/>
    </row>
    <row r="24" spans="1:36" s="3" customFormat="1" ht="26.25" customHeight="1" x14ac:dyDescent="0.15">
      <c r="A24" s="1"/>
      <c r="B24" s="1"/>
      <c r="C24" s="1"/>
      <c r="D24" s="2">
        <v>25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5"/>
      <c r="AC24" s="5"/>
      <c r="AD24" s="5"/>
      <c r="AE24" s="5"/>
      <c r="AF24" s="5"/>
      <c r="AG24" s="5"/>
      <c r="AH24" s="5"/>
      <c r="AI24" s="5"/>
      <c r="AJ24" s="5"/>
    </row>
    <row r="25" spans="1:36" s="3" customFormat="1" ht="26.25" customHeight="1" x14ac:dyDescent="0.15">
      <c r="A25" s="1"/>
      <c r="B25" s="1"/>
      <c r="C25" s="1"/>
      <c r="D25" s="2">
        <v>25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6" t="s">
        <v>6</v>
      </c>
      <c r="AC25" s="6"/>
      <c r="AD25" s="6"/>
      <c r="AE25" s="6"/>
      <c r="AF25" s="6"/>
      <c r="AG25" s="6"/>
      <c r="AH25" s="6"/>
      <c r="AI25" s="6"/>
      <c r="AJ25" s="6"/>
    </row>
    <row r="26" spans="1:36" s="3" customFormat="1" ht="26.25" customHeight="1" x14ac:dyDescent="0.15">
      <c r="A26" s="1"/>
      <c r="B26" s="1"/>
      <c r="C26" s="1"/>
      <c r="D26" s="2">
        <v>25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7"/>
      <c r="AF26" s="7"/>
      <c r="AG26" s="7"/>
      <c r="AH26" s="7"/>
      <c r="AI26" s="7"/>
      <c r="AJ26" s="7"/>
    </row>
    <row r="27" spans="1:36" s="3" customFormat="1" ht="26.25" customHeight="1" x14ac:dyDescent="0.15">
      <c r="A27" s="1"/>
      <c r="B27" s="1"/>
      <c r="C27" s="1"/>
      <c r="D27" s="2">
        <v>25</v>
      </c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6" t="s">
        <v>7</v>
      </c>
      <c r="AC27" s="6"/>
      <c r="AD27" s="6"/>
      <c r="AE27" s="6"/>
      <c r="AF27" s="6"/>
      <c r="AG27" s="6"/>
      <c r="AH27" s="6"/>
      <c r="AI27" s="6"/>
      <c r="AJ27" s="6"/>
    </row>
    <row r="28" spans="1:36" s="3" customFormat="1" ht="26.25" customHeight="1" x14ac:dyDescent="0.15">
      <c r="A28" s="1"/>
      <c r="B28" s="1"/>
      <c r="C28" s="1"/>
      <c r="D28" s="2">
        <v>25</v>
      </c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6" t="s">
        <v>137</v>
      </c>
      <c r="AC28" s="6"/>
      <c r="AD28" s="6"/>
      <c r="AE28" s="6"/>
      <c r="AF28" s="6"/>
      <c r="AG28" s="6"/>
      <c r="AH28" s="6"/>
      <c r="AI28" s="6"/>
      <c r="AJ28" s="6"/>
    </row>
    <row r="29" spans="1:36" s="3" customFormat="1" ht="26.25" customHeight="1" x14ac:dyDescent="0.15">
      <c r="A29" s="1"/>
      <c r="B29" s="1"/>
      <c r="C29" s="1"/>
      <c r="D29" s="2">
        <v>25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6" t="s">
        <v>8</v>
      </c>
      <c r="AC29" s="6"/>
      <c r="AD29" s="6"/>
      <c r="AE29" s="6"/>
      <c r="AF29" s="6"/>
      <c r="AG29" s="6"/>
      <c r="AH29" s="6"/>
      <c r="AI29" s="6"/>
      <c r="AJ29" s="6"/>
    </row>
    <row r="30" spans="1:36" s="3" customFormat="1" ht="26.25" customHeight="1" x14ac:dyDescent="0.15">
      <c r="A30" s="1"/>
      <c r="B30" s="1"/>
      <c r="C30" s="1"/>
      <c r="D30" s="2">
        <v>25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2"/>
      <c r="AC30" s="2"/>
      <c r="AD30" s="2"/>
      <c r="AE30" s="2"/>
      <c r="AF30" s="2"/>
      <c r="AG30" s="2"/>
      <c r="AH30" s="2"/>
      <c r="AI30" s="2"/>
      <c r="AJ30" s="2"/>
    </row>
    <row r="31" spans="1:36" s="3" customFormat="1" ht="26.25" customHeight="1" x14ac:dyDescent="0.15">
      <c r="A31" s="1"/>
      <c r="B31" s="1"/>
      <c r="C31" s="1"/>
      <c r="D31" s="2">
        <v>25</v>
      </c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5"/>
      <c r="AC31" s="5"/>
      <c r="AD31" s="5"/>
      <c r="AE31" s="5"/>
      <c r="AF31" s="5"/>
      <c r="AG31" s="5"/>
      <c r="AH31" s="5"/>
      <c r="AI31" s="5"/>
      <c r="AJ31" s="5"/>
    </row>
    <row r="32" spans="1:36" s="3" customFormat="1" ht="15.75" customHeight="1" x14ac:dyDescent="0.15">
      <c r="A32" s="1"/>
      <c r="B32" s="1"/>
      <c r="C32" s="1"/>
      <c r="D32" s="2">
        <v>15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B32" s="8" t="s">
        <v>138</v>
      </c>
      <c r="AC32" s="8"/>
      <c r="AD32" s="8"/>
      <c r="AE32" s="8"/>
      <c r="AF32" s="8"/>
      <c r="AG32" s="8"/>
      <c r="AH32" s="8"/>
      <c r="AI32" s="8"/>
      <c r="AJ32" s="8"/>
    </row>
    <row r="33" spans="1:36" s="3" customFormat="1" ht="16.899999999999999" customHeight="1" x14ac:dyDescent="0.15">
      <c r="A33" s="1"/>
      <c r="B33" s="1"/>
      <c r="C33" s="1"/>
      <c r="D33" s="2">
        <v>16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5" t="s">
        <v>9</v>
      </c>
      <c r="AC33" s="5"/>
      <c r="AD33" s="5"/>
      <c r="AE33" s="5"/>
      <c r="AF33" s="5"/>
      <c r="AG33" s="5"/>
      <c r="AH33" s="5"/>
      <c r="AI33" s="5"/>
      <c r="AJ33" s="5"/>
    </row>
    <row r="34" spans="1:36" s="3" customFormat="1" ht="16.899999999999999" customHeight="1" x14ac:dyDescent="0.15">
      <c r="A34" s="1"/>
      <c r="B34" s="1"/>
      <c r="C34" s="1"/>
      <c r="D34" s="2">
        <v>16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8" t="s">
        <v>138</v>
      </c>
      <c r="AC34" s="8"/>
      <c r="AD34" s="8"/>
      <c r="AE34" s="8"/>
      <c r="AF34" s="8"/>
      <c r="AG34" s="8"/>
      <c r="AH34" s="8"/>
      <c r="AI34" s="8"/>
      <c r="AJ34" s="8"/>
    </row>
    <row r="35" spans="1:36" s="3" customFormat="1" ht="16.899999999999999" customHeight="1" x14ac:dyDescent="0.15">
      <c r="A35" s="1"/>
      <c r="B35" s="1"/>
      <c r="C35" s="1"/>
      <c r="D35" s="2">
        <v>16</v>
      </c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</row>
    <row r="36" spans="1:36" s="3" customFormat="1" ht="16.899999999999999" customHeight="1" x14ac:dyDescent="0.15">
      <c r="A36" s="1"/>
      <c r="B36" s="1"/>
      <c r="C36" s="1"/>
      <c r="D36" s="2">
        <v>16</v>
      </c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9" t="s">
        <v>10</v>
      </c>
      <c r="AC36" s="9"/>
      <c r="AD36" s="9"/>
      <c r="AE36" s="9"/>
      <c r="AF36" s="9"/>
      <c r="AG36" s="9"/>
      <c r="AH36" s="9"/>
      <c r="AI36" s="9"/>
      <c r="AJ36" s="9"/>
    </row>
    <row r="37" spans="1:36" s="3" customFormat="1" ht="16.899999999999999" customHeight="1" x14ac:dyDescent="0.15">
      <c r="A37" s="1"/>
      <c r="B37" s="1"/>
      <c r="C37" s="1"/>
      <c r="D37" s="2">
        <v>16</v>
      </c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0"/>
      <c r="AC37" s="10"/>
      <c r="AD37" s="10"/>
      <c r="AE37" s="10"/>
      <c r="AF37" s="10"/>
      <c r="AG37" s="10"/>
      <c r="AH37" s="10"/>
      <c r="AI37" s="10"/>
      <c r="AJ37" s="10"/>
    </row>
    <row r="38" spans="1:36" s="3" customFormat="1" ht="21" customHeight="1" x14ac:dyDescent="0.15">
      <c r="A38" s="1"/>
      <c r="B38" s="1"/>
      <c r="C38" s="1"/>
      <c r="D38" s="2">
        <v>20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1" t="s">
        <v>11</v>
      </c>
      <c r="AC38" s="12"/>
      <c r="AD38" s="13" t="s">
        <v>138</v>
      </c>
      <c r="AE38" s="13"/>
      <c r="AF38" s="13"/>
      <c r="AG38" s="13"/>
      <c r="AH38" s="13"/>
      <c r="AI38" s="13"/>
      <c r="AJ38" s="13"/>
    </row>
    <row r="39" spans="1:36" s="3" customFormat="1" ht="21" customHeight="1" x14ac:dyDescent="0.15">
      <c r="A39" s="1"/>
      <c r="B39" s="1"/>
      <c r="C39" s="1"/>
      <c r="D39" s="2">
        <v>20</v>
      </c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4" t="s">
        <v>12</v>
      </c>
      <c r="AC39" s="14"/>
      <c r="AD39" s="13" t="s">
        <v>138</v>
      </c>
      <c r="AE39" s="13"/>
      <c r="AF39" s="13"/>
      <c r="AG39" s="13"/>
      <c r="AH39" s="13"/>
      <c r="AI39" s="13"/>
      <c r="AJ39" s="13"/>
    </row>
    <row r="40" spans="1:36" s="3" customFormat="1" ht="21" customHeight="1" x14ac:dyDescent="0.15">
      <c r="A40" s="1"/>
      <c r="B40" s="1"/>
      <c r="C40" s="1"/>
      <c r="D40" s="2">
        <v>20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4" t="s">
        <v>13</v>
      </c>
      <c r="AC40" s="14"/>
      <c r="AD40" s="13" t="s">
        <v>139</v>
      </c>
      <c r="AE40" s="13"/>
      <c r="AF40" s="13"/>
      <c r="AG40" s="13"/>
      <c r="AH40" s="13"/>
      <c r="AI40" s="13"/>
      <c r="AJ40" s="13"/>
    </row>
    <row r="41" spans="1:36" s="3" customFormat="1" ht="21" customHeight="1" x14ac:dyDescent="0.15">
      <c r="A41" s="1"/>
      <c r="B41" s="1"/>
      <c r="C41" s="1"/>
      <c r="D41" s="2">
        <v>20</v>
      </c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4" t="s">
        <v>14</v>
      </c>
      <c r="AC41" s="14"/>
      <c r="AD41" s="13" t="s">
        <v>140</v>
      </c>
      <c r="AE41" s="13"/>
      <c r="AF41" s="13"/>
      <c r="AG41" s="13"/>
      <c r="AH41" s="13"/>
      <c r="AI41" s="13"/>
      <c r="AJ41" s="13"/>
    </row>
    <row r="42" spans="1:36" s="3" customFormat="1" ht="21" customHeight="1" x14ac:dyDescent="0.15">
      <c r="A42" s="1"/>
      <c r="B42" s="1"/>
      <c r="C42" s="1"/>
      <c r="D42" s="2">
        <v>20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4" t="s">
        <v>15</v>
      </c>
      <c r="AC42" s="14"/>
      <c r="AD42" s="13" t="s">
        <v>141</v>
      </c>
      <c r="AE42" s="13"/>
      <c r="AF42" s="13"/>
      <c r="AG42" s="13"/>
      <c r="AH42" s="13"/>
      <c r="AI42" s="13"/>
      <c r="AJ42" s="13"/>
    </row>
    <row r="43" spans="1:36" s="3" customFormat="1" ht="21" customHeight="1" x14ac:dyDescent="0.15">
      <c r="A43" s="1"/>
      <c r="B43" s="1"/>
      <c r="C43" s="1"/>
      <c r="D43" s="2">
        <v>20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4" t="s">
        <v>16</v>
      </c>
      <c r="AC43" s="14"/>
      <c r="AD43" s="13" t="s">
        <v>142</v>
      </c>
      <c r="AE43" s="13"/>
      <c r="AF43" s="13"/>
      <c r="AG43" s="13"/>
      <c r="AH43" s="13"/>
      <c r="AI43" s="13"/>
      <c r="AJ43" s="13"/>
    </row>
    <row r="44" spans="1:36" s="3" customFormat="1" ht="21" customHeight="1" x14ac:dyDescent="0.15">
      <c r="A44" s="1"/>
      <c r="B44" s="1"/>
      <c r="C44" s="1"/>
      <c r="D44" s="2">
        <v>20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4" t="s">
        <v>17</v>
      </c>
      <c r="AC44" s="14"/>
      <c r="AD44" s="13" t="s">
        <v>145</v>
      </c>
      <c r="AE44" s="13"/>
      <c r="AF44" s="13"/>
      <c r="AG44" s="13"/>
      <c r="AH44" s="13"/>
      <c r="AI44" s="13"/>
      <c r="AJ44" s="13"/>
    </row>
    <row r="45" spans="1:36" s="3" customFormat="1" ht="21" customHeight="1" x14ac:dyDescent="0.15">
      <c r="A45" s="1"/>
      <c r="B45" s="1"/>
      <c r="C45" s="1"/>
      <c r="D45" s="2">
        <v>20</v>
      </c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4" t="s">
        <v>18</v>
      </c>
      <c r="AC45" s="14"/>
      <c r="AD45" s="13" t="s">
        <v>143</v>
      </c>
      <c r="AE45" s="13"/>
      <c r="AF45" s="13"/>
      <c r="AG45" s="13"/>
      <c r="AH45" s="13"/>
      <c r="AI45" s="13"/>
      <c r="AJ45" s="13"/>
    </row>
    <row r="46" spans="1:36" s="3" customFormat="1" ht="21" customHeight="1" x14ac:dyDescent="0.15">
      <c r="A46" s="1"/>
      <c r="B46" s="1"/>
      <c r="C46" s="1"/>
      <c r="D46" s="2">
        <v>20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4" t="s">
        <v>19</v>
      </c>
      <c r="AC46" s="14"/>
      <c r="AD46" s="13" t="s">
        <v>144</v>
      </c>
      <c r="AE46" s="13"/>
      <c r="AF46" s="13"/>
      <c r="AG46" s="13"/>
      <c r="AH46" s="13"/>
      <c r="AI46" s="13"/>
      <c r="AJ46" s="13"/>
    </row>
    <row r="47" spans="1:36" s="3" customFormat="1" ht="21" customHeight="1" x14ac:dyDescent="0.15">
      <c r="A47" s="1"/>
      <c r="B47" s="1"/>
      <c r="C47" s="1"/>
      <c r="D47" s="2">
        <v>20</v>
      </c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5" t="s">
        <v>20</v>
      </c>
      <c r="AC47" s="15"/>
      <c r="AD47" s="16" t="s">
        <v>144</v>
      </c>
      <c r="AE47" s="16"/>
      <c r="AF47" s="16"/>
      <c r="AG47" s="16"/>
      <c r="AH47" s="16"/>
      <c r="AI47" s="16"/>
      <c r="AJ47" s="16"/>
    </row>
    <row r="48" spans="1:36" ht="16.899999999999999" customHeight="1" x14ac:dyDescent="0.15">
      <c r="A48" s="1"/>
      <c r="B48" s="1"/>
      <c r="C48" s="1"/>
      <c r="D48" s="2">
        <v>16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4" t="s">
        <v>21</v>
      </c>
      <c r="AC48" s="14"/>
      <c r="AD48" s="17"/>
      <c r="AE48" s="17"/>
      <c r="AF48" s="17"/>
      <c r="AG48" s="17"/>
      <c r="AH48" s="17"/>
      <c r="AI48" s="17"/>
      <c r="AJ48" s="17"/>
    </row>
    <row r="49" spans="1:36" ht="131.25" customHeight="1" x14ac:dyDescent="0.15">
      <c r="A49" s="1"/>
      <c r="B49" s="1"/>
      <c r="C49" s="1"/>
      <c r="D49" s="2">
        <v>125</v>
      </c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9" t="s">
        <v>22</v>
      </c>
      <c r="AC49" s="19"/>
      <c r="AD49" s="20" t="s">
        <v>23</v>
      </c>
      <c r="AE49" s="21" t="s">
        <v>24</v>
      </c>
      <c r="AF49" s="22"/>
      <c r="AG49" s="21" t="s">
        <v>25</v>
      </c>
      <c r="AH49" s="22"/>
      <c r="AI49" s="23" t="s">
        <v>26</v>
      </c>
      <c r="AJ49" s="24"/>
    </row>
    <row r="50" spans="1:36" ht="16.899999999999999" customHeight="1" x14ac:dyDescent="0.15">
      <c r="A50" s="1"/>
      <c r="B50" s="1"/>
      <c r="C50" s="1"/>
      <c r="D50" s="2">
        <v>16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25" t="s">
        <v>27</v>
      </c>
      <c r="AC50" s="25"/>
      <c r="AD50" s="25"/>
      <c r="AE50" s="25"/>
      <c r="AF50" s="25"/>
      <c r="AG50" s="25"/>
      <c r="AH50" s="25"/>
      <c r="AI50" s="25"/>
      <c r="AJ50" s="25"/>
    </row>
    <row r="51" spans="1:36" ht="28.5" customHeight="1" x14ac:dyDescent="0.15">
      <c r="A51" s="1"/>
      <c r="B51" s="1"/>
      <c r="C51" s="1"/>
      <c r="D51" s="2">
        <v>34</v>
      </c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26" t="s">
        <v>28</v>
      </c>
      <c r="AC51" s="27" t="s">
        <v>29</v>
      </c>
      <c r="AD51" s="27"/>
      <c r="AE51" s="28">
        <f>AE53+AE103+AE113</f>
        <v>529195.99999999988</v>
      </c>
      <c r="AF51" s="29"/>
      <c r="AG51" s="28">
        <f>AG53+AG103+AG113</f>
        <v>559294.6</v>
      </c>
      <c r="AH51" s="29"/>
      <c r="AI51" s="28">
        <f>AI53+AI103+AI113</f>
        <v>529229.24075999996</v>
      </c>
      <c r="AJ51" s="29"/>
    </row>
    <row r="52" spans="1:36" ht="16.899999999999999" customHeight="1" x14ac:dyDescent="0.15">
      <c r="A52" s="1"/>
      <c r="B52" s="1"/>
      <c r="C52" s="1"/>
      <c r="D52" s="2">
        <v>16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26"/>
      <c r="AC52" s="27" t="s">
        <v>30</v>
      </c>
      <c r="AD52" s="27"/>
      <c r="AE52" s="30"/>
      <c r="AF52" s="31"/>
      <c r="AG52" s="30"/>
      <c r="AH52" s="31"/>
      <c r="AI52" s="30"/>
      <c r="AJ52" s="31"/>
    </row>
    <row r="53" spans="1:36" ht="36.75" customHeight="1" x14ac:dyDescent="0.15">
      <c r="A53" s="1"/>
      <c r="B53" s="1"/>
      <c r="C53" s="1"/>
      <c r="D53" s="2">
        <v>35</v>
      </c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26" t="s">
        <v>31</v>
      </c>
      <c r="AC53" s="27" t="s">
        <v>32</v>
      </c>
      <c r="AD53" s="26" t="s">
        <v>33</v>
      </c>
      <c r="AE53" s="28">
        <f>AE54+AE57</f>
        <v>474.91800000000001</v>
      </c>
      <c r="AF53" s="29"/>
      <c r="AG53" s="28">
        <f>AG54+AG57</f>
        <v>557.5</v>
      </c>
      <c r="AH53" s="29"/>
      <c r="AI53" s="28">
        <f>AI54+AI57</f>
        <v>508.15876000000003</v>
      </c>
      <c r="AJ53" s="29"/>
    </row>
    <row r="54" spans="1:36" ht="21" customHeight="1" x14ac:dyDescent="0.15">
      <c r="A54" s="1"/>
      <c r="B54" s="1"/>
      <c r="C54" s="1"/>
      <c r="D54" s="2">
        <v>20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26" t="s">
        <v>34</v>
      </c>
      <c r="AC54" s="27" t="s">
        <v>35</v>
      </c>
      <c r="AD54" s="26" t="s">
        <v>33</v>
      </c>
      <c r="AE54" s="28">
        <f>AE55+AE56</f>
        <v>474.91800000000001</v>
      </c>
      <c r="AF54" s="29"/>
      <c r="AG54" s="28">
        <f>AG55+AG56</f>
        <v>557.5</v>
      </c>
      <c r="AH54" s="29"/>
      <c r="AI54" s="28">
        <f>AI55+AI56</f>
        <v>508.15876000000003</v>
      </c>
      <c r="AJ54" s="29"/>
    </row>
    <row r="55" spans="1:36" ht="21" customHeight="1" x14ac:dyDescent="0.15">
      <c r="A55" s="1"/>
      <c r="B55" s="1"/>
      <c r="C55" s="1"/>
      <c r="D55" s="2">
        <v>20</v>
      </c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26"/>
      <c r="AC55" s="27" t="s">
        <v>36</v>
      </c>
      <c r="AD55" s="26" t="s">
        <v>33</v>
      </c>
      <c r="AE55" s="28">
        <f>AE63++AE70+AE77+AE84+AE91+AE98</f>
        <v>237.26499999999999</v>
      </c>
      <c r="AF55" s="29"/>
      <c r="AG55" s="28">
        <f>AG63++AG70+AG77+AG84+AG91+AG98</f>
        <v>309.10000000000002</v>
      </c>
      <c r="AH55" s="29"/>
      <c r="AI55" s="28">
        <f>AI63+AI70+AI77+AI84+AI91+AI98</f>
        <v>253.87005000000002</v>
      </c>
      <c r="AJ55" s="29"/>
    </row>
    <row r="56" spans="1:36" ht="21" customHeight="1" x14ac:dyDescent="0.15">
      <c r="A56" s="1"/>
      <c r="B56" s="1"/>
      <c r="C56" s="1"/>
      <c r="D56" s="2">
        <v>20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26"/>
      <c r="AC56" s="27" t="s">
        <v>37</v>
      </c>
      <c r="AD56" s="26" t="s">
        <v>33</v>
      </c>
      <c r="AE56" s="28">
        <f>AE64++AE71+AE78+AE85+AE92+AE99</f>
        <v>237.65299999999999</v>
      </c>
      <c r="AF56" s="29"/>
      <c r="AG56" s="28">
        <f>AG64++AG71+AG78+AG85+AG92+AG99</f>
        <v>248.39999999999998</v>
      </c>
      <c r="AH56" s="29"/>
      <c r="AI56" s="28">
        <f>AI64++AI71+AI78+AI85+AI92+AI99</f>
        <v>254.28871000000004</v>
      </c>
      <c r="AJ56" s="29"/>
    </row>
    <row r="57" spans="1:36" ht="21" customHeight="1" x14ac:dyDescent="0.15">
      <c r="A57" s="1"/>
      <c r="B57" s="1"/>
      <c r="C57" s="1"/>
      <c r="D57" s="2">
        <v>20</v>
      </c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26" t="s">
        <v>38</v>
      </c>
      <c r="AC57" s="27" t="s">
        <v>39</v>
      </c>
      <c r="AD57" s="26" t="s">
        <v>33</v>
      </c>
      <c r="AE57" s="28">
        <f>AE58+AE59</f>
        <v>0</v>
      </c>
      <c r="AF57" s="29"/>
      <c r="AG57" s="28">
        <f>AG58+AG59</f>
        <v>0</v>
      </c>
      <c r="AH57" s="29"/>
      <c r="AI57" s="28">
        <f>AI58+AI59</f>
        <v>0</v>
      </c>
      <c r="AJ57" s="29"/>
    </row>
    <row r="58" spans="1:36" ht="21" customHeight="1" x14ac:dyDescent="0.15">
      <c r="A58" s="1"/>
      <c r="B58" s="1"/>
      <c r="C58" s="1"/>
      <c r="D58" s="2">
        <v>20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26"/>
      <c r="AC58" s="27" t="s">
        <v>36</v>
      </c>
      <c r="AD58" s="26" t="s">
        <v>33</v>
      </c>
      <c r="AE58" s="28">
        <f>AE66+AE73+AE80+AE87+AE94+AE101</f>
        <v>0</v>
      </c>
      <c r="AF58" s="29"/>
      <c r="AG58" s="28">
        <f>AG66+AG73+AG80+AG87+AG94+AG101</f>
        <v>0</v>
      </c>
      <c r="AH58" s="29"/>
      <c r="AI58" s="28">
        <f>AI66+AI73+AI80+AI87+AI94+AI101</f>
        <v>0</v>
      </c>
      <c r="AJ58" s="29"/>
    </row>
    <row r="59" spans="1:36" ht="21" customHeight="1" x14ac:dyDescent="0.15">
      <c r="A59" s="1"/>
      <c r="B59" s="1"/>
      <c r="C59" s="1"/>
      <c r="D59" s="2">
        <v>20</v>
      </c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26"/>
      <c r="AC59" s="27" t="s">
        <v>37</v>
      </c>
      <c r="AD59" s="26" t="s">
        <v>33</v>
      </c>
      <c r="AE59" s="28">
        <f>AE67+AE74+AE81+AE88+AE95+AE102</f>
        <v>0</v>
      </c>
      <c r="AF59" s="29"/>
      <c r="AG59" s="28">
        <f>AG67+AG74+AG81+AG88+AG95+AG102</f>
        <v>0</v>
      </c>
      <c r="AH59" s="29"/>
      <c r="AI59" s="28">
        <f>AI67+AI74+AI81+AI88+AI95+AI102</f>
        <v>0</v>
      </c>
      <c r="AJ59" s="29"/>
    </row>
    <row r="60" spans="1:36" ht="21" customHeight="1" x14ac:dyDescent="0.15">
      <c r="A60" s="1"/>
      <c r="B60" s="1"/>
      <c r="C60" s="1"/>
      <c r="D60" s="2">
        <v>20</v>
      </c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26"/>
      <c r="AC60" s="27" t="s">
        <v>30</v>
      </c>
      <c r="AD60" s="26" t="s">
        <v>33</v>
      </c>
      <c r="AE60" s="32"/>
      <c r="AF60" s="33"/>
      <c r="AG60" s="32"/>
      <c r="AH60" s="33"/>
      <c r="AI60" s="32"/>
      <c r="AJ60" s="33"/>
    </row>
    <row r="61" spans="1:36" ht="118.7" customHeight="1" x14ac:dyDescent="0.15">
      <c r="A61" s="1"/>
      <c r="B61" s="1"/>
      <c r="C61" s="1"/>
      <c r="D61" s="2">
        <v>113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26" t="s">
        <v>40</v>
      </c>
      <c r="AC61" s="27" t="s">
        <v>41</v>
      </c>
      <c r="AD61" s="26" t="s">
        <v>33</v>
      </c>
      <c r="AE61" s="28">
        <f>AE62+AE65</f>
        <v>0</v>
      </c>
      <c r="AF61" s="29"/>
      <c r="AG61" s="28">
        <f>AG62+AG65</f>
        <v>0</v>
      </c>
      <c r="AH61" s="29"/>
      <c r="AI61" s="28">
        <f>AI62+AI65</f>
        <v>0</v>
      </c>
      <c r="AJ61" s="29"/>
    </row>
    <row r="62" spans="1:36" ht="21" customHeight="1" x14ac:dyDescent="0.15">
      <c r="A62" s="1"/>
      <c r="B62" s="1"/>
      <c r="C62" s="1"/>
      <c r="D62" s="2">
        <v>20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26" t="s">
        <v>42</v>
      </c>
      <c r="AC62" s="27" t="s">
        <v>35</v>
      </c>
      <c r="AD62" s="26" t="s">
        <v>33</v>
      </c>
      <c r="AE62" s="28">
        <f>AE63+AE64</f>
        <v>0</v>
      </c>
      <c r="AF62" s="29"/>
      <c r="AG62" s="28">
        <f>AG63+AG64</f>
        <v>0</v>
      </c>
      <c r="AH62" s="29"/>
      <c r="AI62" s="28">
        <f>AI63+AI64</f>
        <v>0</v>
      </c>
      <c r="AJ62" s="29"/>
    </row>
    <row r="63" spans="1:36" ht="21" customHeight="1" x14ac:dyDescent="0.15">
      <c r="A63" s="1"/>
      <c r="B63" s="1"/>
      <c r="C63" s="1"/>
      <c r="D63" s="2">
        <v>20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26"/>
      <c r="AC63" s="27" t="s">
        <v>36</v>
      </c>
      <c r="AD63" s="26" t="s">
        <v>33</v>
      </c>
      <c r="AE63" s="28">
        <v>0</v>
      </c>
      <c r="AF63" s="29"/>
      <c r="AG63" s="28">
        <v>0</v>
      </c>
      <c r="AH63" s="29"/>
      <c r="AI63" s="28">
        <v>0</v>
      </c>
      <c r="AJ63" s="29"/>
    </row>
    <row r="64" spans="1:36" ht="21" customHeight="1" x14ac:dyDescent="0.15">
      <c r="A64" s="1"/>
      <c r="B64" s="1"/>
      <c r="C64" s="1"/>
      <c r="D64" s="2">
        <v>20</v>
      </c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26"/>
      <c r="AC64" s="27" t="s">
        <v>37</v>
      </c>
      <c r="AD64" s="26" t="s">
        <v>33</v>
      </c>
      <c r="AE64" s="28">
        <v>0</v>
      </c>
      <c r="AF64" s="29"/>
      <c r="AG64" s="28">
        <v>0</v>
      </c>
      <c r="AH64" s="29"/>
      <c r="AI64" s="28">
        <v>0</v>
      </c>
      <c r="AJ64" s="29"/>
    </row>
    <row r="65" spans="1:36" ht="21" customHeight="1" x14ac:dyDescent="0.15">
      <c r="A65" s="1"/>
      <c r="B65" s="1"/>
      <c r="C65" s="1"/>
      <c r="D65" s="2">
        <v>20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26" t="s">
        <v>43</v>
      </c>
      <c r="AC65" s="27" t="s">
        <v>39</v>
      </c>
      <c r="AD65" s="26" t="s">
        <v>33</v>
      </c>
      <c r="AE65" s="28">
        <f>AE66+AE67</f>
        <v>0</v>
      </c>
      <c r="AF65" s="29"/>
      <c r="AG65" s="28">
        <f>AG66+AG67</f>
        <v>0</v>
      </c>
      <c r="AH65" s="29"/>
      <c r="AI65" s="28">
        <f>AI66+AI67</f>
        <v>0</v>
      </c>
      <c r="AJ65" s="29"/>
    </row>
    <row r="66" spans="1:36" ht="21" customHeight="1" x14ac:dyDescent="0.15">
      <c r="A66" s="1"/>
      <c r="B66" s="1"/>
      <c r="C66" s="1"/>
      <c r="D66" s="2">
        <v>20</v>
      </c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26"/>
      <c r="AC66" s="27" t="s">
        <v>36</v>
      </c>
      <c r="AD66" s="26" t="s">
        <v>33</v>
      </c>
      <c r="AE66" s="34"/>
      <c r="AF66" s="35"/>
      <c r="AG66" s="34"/>
      <c r="AH66" s="35"/>
      <c r="AI66" s="34"/>
      <c r="AJ66" s="35"/>
    </row>
    <row r="67" spans="1:36" ht="21" customHeight="1" x14ac:dyDescent="0.15">
      <c r="A67" s="1"/>
      <c r="B67" s="1"/>
      <c r="C67" s="1"/>
      <c r="D67" s="2">
        <v>20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26"/>
      <c r="AC67" s="27" t="s">
        <v>37</v>
      </c>
      <c r="AD67" s="26" t="s">
        <v>33</v>
      </c>
      <c r="AE67" s="34"/>
      <c r="AF67" s="35"/>
      <c r="AG67" s="34"/>
      <c r="AH67" s="35"/>
      <c r="AI67" s="34"/>
      <c r="AJ67" s="35"/>
    </row>
    <row r="68" spans="1:36" ht="86.1" customHeight="1" x14ac:dyDescent="0.15">
      <c r="A68" s="1"/>
      <c r="B68" s="1"/>
      <c r="C68" s="1"/>
      <c r="D68" s="2">
        <v>82</v>
      </c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26" t="s">
        <v>44</v>
      </c>
      <c r="AC68" s="27" t="s">
        <v>45</v>
      </c>
      <c r="AD68" s="26" t="s">
        <v>33</v>
      </c>
      <c r="AE68" s="28">
        <f>AE69+AE72</f>
        <v>0</v>
      </c>
      <c r="AF68" s="29"/>
      <c r="AG68" s="28">
        <f>AG69+AG72</f>
        <v>0</v>
      </c>
      <c r="AH68" s="29"/>
      <c r="AI68" s="28">
        <f>AI69+AI72</f>
        <v>0</v>
      </c>
      <c r="AJ68" s="29"/>
    </row>
    <row r="69" spans="1:36" ht="21" customHeight="1" x14ac:dyDescent="0.15">
      <c r="A69" s="1"/>
      <c r="B69" s="1"/>
      <c r="C69" s="1"/>
      <c r="D69" s="2">
        <v>20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26" t="s">
        <v>46</v>
      </c>
      <c r="AC69" s="27" t="s">
        <v>35</v>
      </c>
      <c r="AD69" s="26" t="s">
        <v>33</v>
      </c>
      <c r="AE69" s="28">
        <f>AE70+AE71</f>
        <v>0</v>
      </c>
      <c r="AF69" s="29"/>
      <c r="AG69" s="28">
        <f>AG70+AG71</f>
        <v>0</v>
      </c>
      <c r="AH69" s="29"/>
      <c r="AI69" s="28">
        <f>AI70+AI71</f>
        <v>0</v>
      </c>
      <c r="AJ69" s="29"/>
    </row>
    <row r="70" spans="1:36" ht="21" customHeight="1" x14ac:dyDescent="0.15">
      <c r="A70" s="1"/>
      <c r="B70" s="1"/>
      <c r="C70" s="1"/>
      <c r="D70" s="2">
        <v>20</v>
      </c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26"/>
      <c r="AC70" s="27" t="s">
        <v>36</v>
      </c>
      <c r="AD70" s="26" t="s">
        <v>33</v>
      </c>
      <c r="AE70" s="28">
        <v>0</v>
      </c>
      <c r="AF70" s="29"/>
      <c r="AG70" s="28">
        <v>0</v>
      </c>
      <c r="AH70" s="29"/>
      <c r="AI70" s="28">
        <v>0</v>
      </c>
      <c r="AJ70" s="29"/>
    </row>
    <row r="71" spans="1:36" ht="21" customHeight="1" x14ac:dyDescent="0.15">
      <c r="A71" s="1"/>
      <c r="B71" s="1"/>
      <c r="C71" s="1"/>
      <c r="D71" s="2">
        <v>20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26"/>
      <c r="AC71" s="27" t="s">
        <v>37</v>
      </c>
      <c r="AD71" s="26" t="s">
        <v>33</v>
      </c>
      <c r="AE71" s="28">
        <v>0</v>
      </c>
      <c r="AF71" s="29"/>
      <c r="AG71" s="28">
        <v>0</v>
      </c>
      <c r="AH71" s="29"/>
      <c r="AI71" s="28">
        <v>0</v>
      </c>
      <c r="AJ71" s="29"/>
    </row>
    <row r="72" spans="1:36" ht="21" customHeight="1" x14ac:dyDescent="0.15">
      <c r="A72" s="1"/>
      <c r="B72" s="1"/>
      <c r="C72" s="1"/>
      <c r="D72" s="2">
        <v>20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26" t="s">
        <v>47</v>
      </c>
      <c r="AC72" s="27" t="s">
        <v>39</v>
      </c>
      <c r="AD72" s="26" t="s">
        <v>33</v>
      </c>
      <c r="AE72" s="28">
        <f>AE73+AE74</f>
        <v>0</v>
      </c>
      <c r="AF72" s="29"/>
      <c r="AG72" s="28">
        <f>AG73+AG74</f>
        <v>0</v>
      </c>
      <c r="AH72" s="29"/>
      <c r="AI72" s="28">
        <f>AI73+AI74</f>
        <v>0</v>
      </c>
      <c r="AJ72" s="29"/>
    </row>
    <row r="73" spans="1:36" ht="21" customHeight="1" x14ac:dyDescent="0.15">
      <c r="A73" s="1"/>
      <c r="B73" s="1"/>
      <c r="C73" s="1"/>
      <c r="D73" s="2">
        <v>20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26"/>
      <c r="AC73" s="27" t="s">
        <v>36</v>
      </c>
      <c r="AD73" s="26" t="s">
        <v>33</v>
      </c>
      <c r="AE73" s="36"/>
      <c r="AF73" s="37"/>
      <c r="AG73" s="34"/>
      <c r="AH73" s="35"/>
      <c r="AI73" s="34"/>
      <c r="AJ73" s="35"/>
    </row>
    <row r="74" spans="1:36" ht="21" customHeight="1" x14ac:dyDescent="0.15">
      <c r="A74" s="1"/>
      <c r="B74" s="1"/>
      <c r="C74" s="1"/>
      <c r="D74" s="2">
        <v>20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26"/>
      <c r="AC74" s="27" t="s">
        <v>37</v>
      </c>
      <c r="AD74" s="26" t="s">
        <v>33</v>
      </c>
      <c r="AE74" s="34"/>
      <c r="AF74" s="35"/>
      <c r="AG74" s="34"/>
      <c r="AH74" s="35"/>
      <c r="AI74" s="34"/>
      <c r="AJ74" s="35"/>
    </row>
    <row r="75" spans="1:36" ht="121.9" customHeight="1" x14ac:dyDescent="0.15">
      <c r="A75" s="1"/>
      <c r="B75" s="1"/>
      <c r="C75" s="1"/>
      <c r="D75" s="2">
        <v>116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26" t="s">
        <v>48</v>
      </c>
      <c r="AC75" s="27" t="s">
        <v>49</v>
      </c>
      <c r="AD75" s="26" t="s">
        <v>33</v>
      </c>
      <c r="AE75" s="28">
        <f>AE76+AE79</f>
        <v>0</v>
      </c>
      <c r="AF75" s="29"/>
      <c r="AG75" s="28">
        <f>AG76+AG79</f>
        <v>0</v>
      </c>
      <c r="AH75" s="29"/>
      <c r="AI75" s="28">
        <f>AI76+AI79</f>
        <v>0</v>
      </c>
      <c r="AJ75" s="29"/>
    </row>
    <row r="76" spans="1:36" ht="21" customHeight="1" x14ac:dyDescent="0.15">
      <c r="A76" s="1"/>
      <c r="B76" s="1"/>
      <c r="C76" s="1"/>
      <c r="D76" s="2">
        <v>20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26" t="s">
        <v>50</v>
      </c>
      <c r="AC76" s="27" t="s">
        <v>35</v>
      </c>
      <c r="AD76" s="26" t="s">
        <v>33</v>
      </c>
      <c r="AE76" s="28">
        <f>AE77+AE78</f>
        <v>0</v>
      </c>
      <c r="AF76" s="29"/>
      <c r="AG76" s="28">
        <f>AG77+AG78</f>
        <v>0</v>
      </c>
      <c r="AH76" s="29"/>
      <c r="AI76" s="28">
        <f>AI77+AI78</f>
        <v>0</v>
      </c>
      <c r="AJ76" s="29"/>
    </row>
    <row r="77" spans="1:36" ht="21" customHeight="1" x14ac:dyDescent="0.15">
      <c r="A77" s="1"/>
      <c r="B77" s="1"/>
      <c r="C77" s="1"/>
      <c r="D77" s="2">
        <v>20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26"/>
      <c r="AC77" s="27" t="s">
        <v>36</v>
      </c>
      <c r="AD77" s="26" t="s">
        <v>33</v>
      </c>
      <c r="AE77" s="28">
        <v>0</v>
      </c>
      <c r="AF77" s="29"/>
      <c r="AG77" s="28">
        <v>0</v>
      </c>
      <c r="AH77" s="29"/>
      <c r="AI77" s="28">
        <v>0</v>
      </c>
      <c r="AJ77" s="29"/>
    </row>
    <row r="78" spans="1:36" ht="21" customHeight="1" x14ac:dyDescent="0.15">
      <c r="A78" s="1"/>
      <c r="B78" s="1"/>
      <c r="C78" s="1"/>
      <c r="D78" s="2">
        <v>20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26"/>
      <c r="AC78" s="27" t="s">
        <v>37</v>
      </c>
      <c r="AD78" s="26" t="s">
        <v>33</v>
      </c>
      <c r="AE78" s="28">
        <v>0</v>
      </c>
      <c r="AF78" s="29"/>
      <c r="AG78" s="28">
        <v>0</v>
      </c>
      <c r="AH78" s="29"/>
      <c r="AI78" s="28">
        <v>0</v>
      </c>
      <c r="AJ78" s="29"/>
    </row>
    <row r="79" spans="1:36" ht="21" customHeight="1" x14ac:dyDescent="0.15">
      <c r="A79" s="1"/>
      <c r="B79" s="1"/>
      <c r="C79" s="1"/>
      <c r="D79" s="2">
        <v>20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26" t="s">
        <v>51</v>
      </c>
      <c r="AC79" s="27" t="s">
        <v>39</v>
      </c>
      <c r="AD79" s="26" t="s">
        <v>33</v>
      </c>
      <c r="AE79" s="28">
        <f>AE80+AE81</f>
        <v>0</v>
      </c>
      <c r="AF79" s="29"/>
      <c r="AG79" s="28">
        <f>AG80+AG81</f>
        <v>0</v>
      </c>
      <c r="AH79" s="29"/>
      <c r="AI79" s="28">
        <f>AI80+AI81</f>
        <v>0</v>
      </c>
      <c r="AJ79" s="29"/>
    </row>
    <row r="80" spans="1:36" ht="21" customHeight="1" x14ac:dyDescent="0.15">
      <c r="A80" s="1"/>
      <c r="B80" s="1"/>
      <c r="C80" s="1"/>
      <c r="D80" s="2">
        <v>20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26"/>
      <c r="AC80" s="27" t="s">
        <v>36</v>
      </c>
      <c r="AD80" s="26" t="s">
        <v>33</v>
      </c>
      <c r="AE80" s="34"/>
      <c r="AF80" s="35"/>
      <c r="AG80" s="34"/>
      <c r="AH80" s="35"/>
      <c r="AI80" s="34"/>
      <c r="AJ80" s="35"/>
    </row>
    <row r="81" spans="1:36" ht="21" customHeight="1" x14ac:dyDescent="0.15">
      <c r="A81" s="1"/>
      <c r="B81" s="1"/>
      <c r="C81" s="1"/>
      <c r="D81" s="2">
        <v>20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26"/>
      <c r="AC81" s="27" t="s">
        <v>37</v>
      </c>
      <c r="AD81" s="26" t="s">
        <v>33</v>
      </c>
      <c r="AE81" s="34"/>
      <c r="AF81" s="35"/>
      <c r="AG81" s="34"/>
      <c r="AH81" s="35"/>
      <c r="AI81" s="34"/>
      <c r="AJ81" s="35"/>
    </row>
    <row r="82" spans="1:36" ht="118.7" customHeight="1" x14ac:dyDescent="0.15">
      <c r="A82" s="1"/>
      <c r="B82" s="1"/>
      <c r="C82" s="1"/>
      <c r="D82" s="2">
        <v>113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26" t="s">
        <v>52</v>
      </c>
      <c r="AC82" s="27" t="s">
        <v>53</v>
      </c>
      <c r="AD82" s="26" t="s">
        <v>33</v>
      </c>
      <c r="AE82" s="28">
        <f>AE83+AE86</f>
        <v>0</v>
      </c>
      <c r="AF82" s="29"/>
      <c r="AG82" s="28">
        <f>AG83+AG86</f>
        <v>0</v>
      </c>
      <c r="AH82" s="29"/>
      <c r="AI82" s="28">
        <f>AI83+AI86</f>
        <v>0</v>
      </c>
      <c r="AJ82" s="29"/>
    </row>
    <row r="83" spans="1:36" ht="21" customHeight="1" x14ac:dyDescent="0.15">
      <c r="A83" s="1"/>
      <c r="B83" s="1"/>
      <c r="C83" s="1"/>
      <c r="D83" s="2">
        <v>20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26" t="s">
        <v>54</v>
      </c>
      <c r="AC83" s="27" t="s">
        <v>35</v>
      </c>
      <c r="AD83" s="26" t="s">
        <v>33</v>
      </c>
      <c r="AE83" s="28">
        <f>AE84+AE85</f>
        <v>0</v>
      </c>
      <c r="AF83" s="29"/>
      <c r="AG83" s="28">
        <f>AG84+AG85</f>
        <v>0</v>
      </c>
      <c r="AH83" s="29"/>
      <c r="AI83" s="28">
        <f>AI84+AI85</f>
        <v>0</v>
      </c>
      <c r="AJ83" s="29"/>
    </row>
    <row r="84" spans="1:36" ht="21" customHeight="1" x14ac:dyDescent="0.15">
      <c r="A84" s="1"/>
      <c r="B84" s="1"/>
      <c r="C84" s="1"/>
      <c r="D84" s="2">
        <v>20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26"/>
      <c r="AC84" s="27" t="s">
        <v>36</v>
      </c>
      <c r="AD84" s="26" t="s">
        <v>33</v>
      </c>
      <c r="AE84" s="28">
        <v>0</v>
      </c>
      <c r="AF84" s="29"/>
      <c r="AG84" s="28">
        <v>0</v>
      </c>
      <c r="AH84" s="29"/>
      <c r="AI84" s="28">
        <v>0</v>
      </c>
      <c r="AJ84" s="29"/>
    </row>
    <row r="85" spans="1:36" ht="21" customHeight="1" x14ac:dyDescent="0.15">
      <c r="A85" s="1"/>
      <c r="B85" s="1"/>
      <c r="C85" s="1"/>
      <c r="D85" s="2">
        <v>20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26"/>
      <c r="AC85" s="27" t="s">
        <v>37</v>
      </c>
      <c r="AD85" s="26" t="s">
        <v>33</v>
      </c>
      <c r="AE85" s="28">
        <v>0</v>
      </c>
      <c r="AF85" s="29"/>
      <c r="AG85" s="28">
        <v>0</v>
      </c>
      <c r="AH85" s="29"/>
      <c r="AI85" s="28">
        <v>0</v>
      </c>
      <c r="AJ85" s="29"/>
    </row>
    <row r="86" spans="1:36" ht="21" customHeight="1" x14ac:dyDescent="0.15">
      <c r="A86" s="1"/>
      <c r="B86" s="1"/>
      <c r="C86" s="1"/>
      <c r="D86" s="2">
        <v>20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26" t="s">
        <v>55</v>
      </c>
      <c r="AC86" s="27" t="s">
        <v>39</v>
      </c>
      <c r="AD86" s="26" t="s">
        <v>33</v>
      </c>
      <c r="AE86" s="28">
        <f>AE87+AE88</f>
        <v>0</v>
      </c>
      <c r="AF86" s="29"/>
      <c r="AG86" s="28">
        <f>AG87+AG88</f>
        <v>0</v>
      </c>
      <c r="AH86" s="29"/>
      <c r="AI86" s="28">
        <f>AI87+AI88</f>
        <v>0</v>
      </c>
      <c r="AJ86" s="29"/>
    </row>
    <row r="87" spans="1:36" ht="21" customHeight="1" x14ac:dyDescent="0.15">
      <c r="A87" s="1"/>
      <c r="B87" s="1"/>
      <c r="C87" s="1"/>
      <c r="D87" s="2">
        <v>20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26"/>
      <c r="AC87" s="27" t="s">
        <v>36</v>
      </c>
      <c r="AD87" s="26" t="s">
        <v>33</v>
      </c>
      <c r="AE87" s="34"/>
      <c r="AF87" s="35"/>
      <c r="AG87" s="34"/>
      <c r="AH87" s="35"/>
      <c r="AI87" s="34"/>
      <c r="AJ87" s="35"/>
    </row>
    <row r="88" spans="1:36" ht="21" customHeight="1" x14ac:dyDescent="0.15">
      <c r="A88" s="1"/>
      <c r="B88" s="1"/>
      <c r="C88" s="1"/>
      <c r="D88" s="2">
        <v>20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26"/>
      <c r="AC88" s="27" t="s">
        <v>37</v>
      </c>
      <c r="AD88" s="26" t="s">
        <v>33</v>
      </c>
      <c r="AE88" s="34"/>
      <c r="AF88" s="35"/>
      <c r="AG88" s="34"/>
      <c r="AH88" s="35"/>
      <c r="AI88" s="34"/>
      <c r="AJ88" s="35"/>
    </row>
    <row r="89" spans="1:36" ht="35.65" customHeight="1" x14ac:dyDescent="0.15">
      <c r="A89" s="1"/>
      <c r="B89" s="1"/>
      <c r="C89" s="1"/>
      <c r="D89" s="2">
        <v>34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26" t="s">
        <v>56</v>
      </c>
      <c r="AC89" s="27" t="s">
        <v>57</v>
      </c>
      <c r="AD89" s="26" t="s">
        <v>33</v>
      </c>
      <c r="AE89" s="28">
        <f>AE90+AE93</f>
        <v>0</v>
      </c>
      <c r="AF89" s="29"/>
      <c r="AG89" s="28">
        <f>AG90+AG93</f>
        <v>0</v>
      </c>
      <c r="AH89" s="29"/>
      <c r="AI89" s="28">
        <f>AI90+AI93</f>
        <v>0</v>
      </c>
      <c r="AJ89" s="29"/>
    </row>
    <row r="90" spans="1:36" ht="21" customHeight="1" x14ac:dyDescent="0.15">
      <c r="A90" s="1"/>
      <c r="B90" s="1"/>
      <c r="C90" s="1"/>
      <c r="D90" s="2">
        <v>20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26" t="s">
        <v>58</v>
      </c>
      <c r="AC90" s="27" t="s">
        <v>35</v>
      </c>
      <c r="AD90" s="26" t="s">
        <v>33</v>
      </c>
      <c r="AE90" s="28">
        <f>AE91+AE92</f>
        <v>0</v>
      </c>
      <c r="AF90" s="29"/>
      <c r="AG90" s="28">
        <f>AG91+AG92</f>
        <v>0</v>
      </c>
      <c r="AH90" s="29"/>
      <c r="AI90" s="28">
        <f>AI91+AI92</f>
        <v>0</v>
      </c>
      <c r="AJ90" s="29"/>
    </row>
    <row r="91" spans="1:36" ht="21" customHeight="1" x14ac:dyDescent="0.15">
      <c r="A91" s="1"/>
      <c r="B91" s="1"/>
      <c r="C91" s="1"/>
      <c r="D91" s="2">
        <v>20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26"/>
      <c r="AC91" s="27" t="s">
        <v>36</v>
      </c>
      <c r="AD91" s="26" t="s">
        <v>33</v>
      </c>
      <c r="AE91" s="34">
        <v>0</v>
      </c>
      <c r="AF91" s="35"/>
      <c r="AG91" s="34">
        <v>0</v>
      </c>
      <c r="AH91" s="35"/>
      <c r="AI91" s="34">
        <v>0</v>
      </c>
      <c r="AJ91" s="35"/>
    </row>
    <row r="92" spans="1:36" ht="21" customHeight="1" x14ac:dyDescent="0.15">
      <c r="A92" s="1"/>
      <c r="B92" s="1"/>
      <c r="C92" s="1"/>
      <c r="D92" s="2">
        <v>20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26"/>
      <c r="AC92" s="27" t="s">
        <v>37</v>
      </c>
      <c r="AD92" s="26" t="s">
        <v>33</v>
      </c>
      <c r="AE92" s="34">
        <v>0</v>
      </c>
      <c r="AF92" s="35"/>
      <c r="AG92" s="34">
        <v>0</v>
      </c>
      <c r="AH92" s="35"/>
      <c r="AI92" s="34">
        <v>0</v>
      </c>
      <c r="AJ92" s="35"/>
    </row>
    <row r="93" spans="1:36" ht="21" customHeight="1" x14ac:dyDescent="0.15">
      <c r="A93" s="1"/>
      <c r="B93" s="1"/>
      <c r="C93" s="1"/>
      <c r="D93" s="2">
        <v>20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26" t="s">
        <v>59</v>
      </c>
      <c r="AC93" s="27" t="s">
        <v>39</v>
      </c>
      <c r="AD93" s="26" t="s">
        <v>33</v>
      </c>
      <c r="AE93" s="28">
        <f>AE94+AE95</f>
        <v>0</v>
      </c>
      <c r="AF93" s="29"/>
      <c r="AG93" s="28">
        <f>AG94+AG95</f>
        <v>0</v>
      </c>
      <c r="AH93" s="29"/>
      <c r="AI93" s="28">
        <f>AI94+AI95</f>
        <v>0</v>
      </c>
      <c r="AJ93" s="29"/>
    </row>
    <row r="94" spans="1:36" ht="21" customHeight="1" x14ac:dyDescent="0.15">
      <c r="A94" s="1"/>
      <c r="B94" s="1"/>
      <c r="C94" s="1"/>
      <c r="D94" s="2">
        <v>20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26"/>
      <c r="AC94" s="27" t="s">
        <v>36</v>
      </c>
      <c r="AD94" s="26" t="s">
        <v>33</v>
      </c>
      <c r="AE94" s="34"/>
      <c r="AF94" s="35"/>
      <c r="AG94" s="34"/>
      <c r="AH94" s="35"/>
      <c r="AI94" s="34"/>
      <c r="AJ94" s="35"/>
    </row>
    <row r="95" spans="1:36" ht="21" customHeight="1" x14ac:dyDescent="0.15">
      <c r="A95" s="1"/>
      <c r="B95" s="1"/>
      <c r="C95" s="1"/>
      <c r="D95" s="2">
        <v>20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26"/>
      <c r="AC95" s="27" t="s">
        <v>37</v>
      </c>
      <c r="AD95" s="26" t="s">
        <v>33</v>
      </c>
      <c r="AE95" s="34"/>
      <c r="AF95" s="35"/>
      <c r="AG95" s="34"/>
      <c r="AH95" s="35"/>
      <c r="AI95" s="34"/>
      <c r="AJ95" s="35"/>
    </row>
    <row r="96" spans="1:36" ht="28.5" customHeight="1" x14ac:dyDescent="0.15">
      <c r="A96" s="1"/>
      <c r="B96" s="1"/>
      <c r="C96" s="1"/>
      <c r="D96" s="2">
        <v>36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26" t="s">
        <v>60</v>
      </c>
      <c r="AC96" s="27" t="s">
        <v>61</v>
      </c>
      <c r="AD96" s="26" t="s">
        <v>33</v>
      </c>
      <c r="AE96" s="28">
        <f>AE97+AE100</f>
        <v>474.91800000000001</v>
      </c>
      <c r="AF96" s="29"/>
      <c r="AG96" s="28">
        <f>AG97+AG100</f>
        <v>557.5</v>
      </c>
      <c r="AH96" s="29"/>
      <c r="AI96" s="28">
        <f>AI97+AI100</f>
        <v>508.15876000000003</v>
      </c>
      <c r="AJ96" s="29"/>
    </row>
    <row r="97" spans="1:36" ht="21" customHeight="1" x14ac:dyDescent="0.15">
      <c r="A97" s="1"/>
      <c r="B97" s="1"/>
      <c r="C97" s="1"/>
      <c r="D97" s="2">
        <v>20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26" t="s">
        <v>62</v>
      </c>
      <c r="AC97" s="27" t="s">
        <v>35</v>
      </c>
      <c r="AD97" s="26" t="s">
        <v>33</v>
      </c>
      <c r="AE97" s="28">
        <f>AE98+AE99</f>
        <v>474.91800000000001</v>
      </c>
      <c r="AF97" s="29"/>
      <c r="AG97" s="28">
        <f>AG98+AG99</f>
        <v>557.5</v>
      </c>
      <c r="AH97" s="29"/>
      <c r="AI97" s="28">
        <f>AI98+AI99</f>
        <v>508.15876000000003</v>
      </c>
      <c r="AJ97" s="29"/>
    </row>
    <row r="98" spans="1:36" ht="21" customHeight="1" x14ac:dyDescent="0.15">
      <c r="A98" s="1"/>
      <c r="B98" s="1"/>
      <c r="C98" s="1"/>
      <c r="D98" s="2">
        <v>20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26"/>
      <c r="AC98" s="27" t="s">
        <v>36</v>
      </c>
      <c r="AD98" s="26" t="s">
        <v>33</v>
      </c>
      <c r="AE98" s="28">
        <v>237.26499999999999</v>
      </c>
      <c r="AF98" s="29"/>
      <c r="AG98" s="28">
        <v>309.10000000000002</v>
      </c>
      <c r="AH98" s="29"/>
      <c r="AI98" s="28">
        <v>253.87005000000002</v>
      </c>
      <c r="AJ98" s="29"/>
    </row>
    <row r="99" spans="1:36" ht="21" customHeight="1" x14ac:dyDescent="0.15">
      <c r="A99" s="1"/>
      <c r="B99" s="1"/>
      <c r="C99" s="1"/>
      <c r="D99" s="2">
        <v>20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26"/>
      <c r="AC99" s="27" t="s">
        <v>37</v>
      </c>
      <c r="AD99" s="26" t="s">
        <v>33</v>
      </c>
      <c r="AE99" s="28">
        <v>237.65299999999999</v>
      </c>
      <c r="AF99" s="29"/>
      <c r="AG99" s="28">
        <v>248.39999999999998</v>
      </c>
      <c r="AH99" s="29"/>
      <c r="AI99" s="28">
        <v>254.28871000000004</v>
      </c>
      <c r="AJ99" s="29"/>
    </row>
    <row r="100" spans="1:36" ht="21" customHeight="1" x14ac:dyDescent="0.15">
      <c r="A100" s="1"/>
      <c r="B100" s="1"/>
      <c r="C100" s="1"/>
      <c r="D100" s="2">
        <v>20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26" t="s">
        <v>63</v>
      </c>
      <c r="AC100" s="27" t="s">
        <v>39</v>
      </c>
      <c r="AD100" s="26" t="s">
        <v>33</v>
      </c>
      <c r="AE100" s="28">
        <f>AE101+AE102</f>
        <v>0</v>
      </c>
      <c r="AF100" s="29"/>
      <c r="AG100" s="28">
        <f>AG101+AG102</f>
        <v>0</v>
      </c>
      <c r="AH100" s="29"/>
      <c r="AI100" s="28">
        <f>AI101+AI102</f>
        <v>0</v>
      </c>
      <c r="AJ100" s="29"/>
    </row>
    <row r="101" spans="1:36" ht="21" customHeight="1" x14ac:dyDescent="0.15">
      <c r="A101" s="1"/>
      <c r="B101" s="1"/>
      <c r="C101" s="1"/>
      <c r="D101" s="2">
        <v>20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26"/>
      <c r="AC101" s="27" t="s">
        <v>36</v>
      </c>
      <c r="AD101" s="26" t="s">
        <v>33</v>
      </c>
      <c r="AE101" s="34"/>
      <c r="AF101" s="35"/>
      <c r="AG101" s="34"/>
      <c r="AH101" s="35"/>
      <c r="AI101" s="34"/>
      <c r="AJ101" s="35"/>
    </row>
    <row r="102" spans="1:36" ht="15.75" customHeight="1" x14ac:dyDescent="0.15">
      <c r="A102" s="1"/>
      <c r="B102" s="1"/>
      <c r="C102" s="1"/>
      <c r="D102" s="2">
        <v>20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26"/>
      <c r="AC102" s="27" t="s">
        <v>37</v>
      </c>
      <c r="AD102" s="26" t="s">
        <v>33</v>
      </c>
      <c r="AE102" s="34"/>
      <c r="AF102" s="35"/>
      <c r="AG102" s="34"/>
      <c r="AH102" s="35"/>
      <c r="AI102" s="34"/>
      <c r="AJ102" s="35"/>
    </row>
    <row r="103" spans="1:36" ht="79.5" customHeight="1" x14ac:dyDescent="0.15">
      <c r="A103" s="1"/>
      <c r="B103" s="1"/>
      <c r="C103" s="1"/>
      <c r="D103" s="2">
        <v>99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26" t="s">
        <v>64</v>
      </c>
      <c r="AC103" s="27" t="s">
        <v>65</v>
      </c>
      <c r="AD103" s="26" t="s">
        <v>33</v>
      </c>
      <c r="AE103" s="28">
        <f>AE104+AE107+AE110</f>
        <v>527621.08199999994</v>
      </c>
      <c r="AF103" s="29"/>
      <c r="AG103" s="28">
        <f>AG104+AG107+AG110</f>
        <v>557858.9</v>
      </c>
      <c r="AH103" s="29"/>
      <c r="AI103" s="28">
        <f>AI104+AI107+AI110</f>
        <v>527621.08199999994</v>
      </c>
      <c r="AJ103" s="29"/>
    </row>
    <row r="104" spans="1:36" ht="15.75" customHeight="1" x14ac:dyDescent="0.15">
      <c r="A104" s="1"/>
      <c r="B104" s="1"/>
      <c r="C104" s="1"/>
      <c r="D104" s="2">
        <v>20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26"/>
      <c r="AC104" s="27" t="s">
        <v>66</v>
      </c>
      <c r="AD104" s="26" t="s">
        <v>33</v>
      </c>
      <c r="AE104" s="28">
        <f>AE105+AE106</f>
        <v>17927.486000000001</v>
      </c>
      <c r="AF104" s="29"/>
      <c r="AG104" s="28">
        <f>AG105+AG106</f>
        <v>18213</v>
      </c>
      <c r="AH104" s="29"/>
      <c r="AI104" s="28">
        <f>AI105+AI106</f>
        <v>17927.486000000001</v>
      </c>
      <c r="AJ104" s="29"/>
    </row>
    <row r="105" spans="1:36" ht="15.75" customHeight="1" x14ac:dyDescent="0.15">
      <c r="A105" s="1"/>
      <c r="B105" s="1"/>
      <c r="C105" s="1"/>
      <c r="D105" s="2">
        <v>20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26"/>
      <c r="AC105" s="27" t="s">
        <v>36</v>
      </c>
      <c r="AD105" s="26" t="s">
        <v>33</v>
      </c>
      <c r="AE105" s="34">
        <f t="array" ref="AE105">AI105</f>
        <v>9621.1980000000003</v>
      </c>
      <c r="AF105" s="35"/>
      <c r="AG105" s="28">
        <v>9430</v>
      </c>
      <c r="AH105" s="29"/>
      <c r="AI105" s="28">
        <v>9621.1980000000003</v>
      </c>
      <c r="AJ105" s="29"/>
    </row>
    <row r="106" spans="1:36" ht="15.75" customHeight="1" x14ac:dyDescent="0.15">
      <c r="A106" s="1"/>
      <c r="B106" s="1"/>
      <c r="C106" s="1"/>
      <c r="D106" s="2">
        <v>20</v>
      </c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26"/>
      <c r="AC106" s="27" t="s">
        <v>37</v>
      </c>
      <c r="AD106" s="26" t="s">
        <v>33</v>
      </c>
      <c r="AE106" s="34">
        <f t="array" ref="AE106">AI106</f>
        <v>8306.2880000000005</v>
      </c>
      <c r="AF106" s="35"/>
      <c r="AG106" s="28">
        <v>8783</v>
      </c>
      <c r="AH106" s="29"/>
      <c r="AI106" s="28">
        <v>8306.2880000000005</v>
      </c>
      <c r="AJ106" s="29"/>
    </row>
    <row r="107" spans="1:36" ht="15.75" customHeight="1" x14ac:dyDescent="0.15">
      <c r="A107" s="1"/>
      <c r="B107" s="1"/>
      <c r="C107" s="1"/>
      <c r="D107" s="2">
        <v>20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26"/>
      <c r="AC107" s="27" t="s">
        <v>67</v>
      </c>
      <c r="AD107" s="26" t="s">
        <v>33</v>
      </c>
      <c r="AE107" s="28">
        <f>AE108+AE109</f>
        <v>13671.137999999999</v>
      </c>
      <c r="AF107" s="29"/>
      <c r="AG107" s="28">
        <f>AG108+AG109</f>
        <v>17816</v>
      </c>
      <c r="AH107" s="29"/>
      <c r="AI107" s="28">
        <f>AI108+AI109</f>
        <v>13671.137999999999</v>
      </c>
      <c r="AJ107" s="29"/>
    </row>
    <row r="108" spans="1:36" ht="15.75" customHeight="1" x14ac:dyDescent="0.15">
      <c r="A108" s="1"/>
      <c r="B108" s="1"/>
      <c r="C108" s="1"/>
      <c r="D108" s="2">
        <v>20</v>
      </c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26"/>
      <c r="AC108" s="27" t="s">
        <v>36</v>
      </c>
      <c r="AD108" s="26" t="s">
        <v>33</v>
      </c>
      <c r="AE108" s="34">
        <f t="array" ref="AE108">AI108</f>
        <v>6908.7219999999998</v>
      </c>
      <c r="AF108" s="35"/>
      <c r="AG108" s="28">
        <v>9224</v>
      </c>
      <c r="AH108" s="29"/>
      <c r="AI108" s="28">
        <v>6908.7219999999998</v>
      </c>
      <c r="AJ108" s="29"/>
    </row>
    <row r="109" spans="1:36" ht="15.75" customHeight="1" x14ac:dyDescent="0.15">
      <c r="A109" s="1"/>
      <c r="B109" s="1"/>
      <c r="C109" s="1"/>
      <c r="D109" s="2">
        <v>20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26"/>
      <c r="AC109" s="27" t="s">
        <v>37</v>
      </c>
      <c r="AD109" s="26" t="s">
        <v>33</v>
      </c>
      <c r="AE109" s="34">
        <f t="array" ref="AE109">AI109</f>
        <v>6762.4160000000002</v>
      </c>
      <c r="AF109" s="35"/>
      <c r="AG109" s="28">
        <v>8592</v>
      </c>
      <c r="AH109" s="29"/>
      <c r="AI109" s="28">
        <v>6762.4160000000002</v>
      </c>
      <c r="AJ109" s="29"/>
    </row>
    <row r="110" spans="1:36" ht="15.75" customHeight="1" x14ac:dyDescent="0.15">
      <c r="A110" s="1"/>
      <c r="B110" s="1"/>
      <c r="C110" s="1"/>
      <c r="D110" s="2">
        <v>20</v>
      </c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26"/>
      <c r="AC110" s="27" t="s">
        <v>68</v>
      </c>
      <c r="AD110" s="26" t="s">
        <v>33</v>
      </c>
      <c r="AE110" s="28">
        <f>AE111+AE112</f>
        <v>496022.45799999998</v>
      </c>
      <c r="AF110" s="29"/>
      <c r="AG110" s="28">
        <f>AG111+AG112</f>
        <v>521829.9</v>
      </c>
      <c r="AH110" s="29"/>
      <c r="AI110" s="28">
        <f>AI111+AI112</f>
        <v>496022.45799999998</v>
      </c>
      <c r="AJ110" s="29"/>
    </row>
    <row r="111" spans="1:36" ht="15.75" customHeight="1" x14ac:dyDescent="0.15">
      <c r="A111" s="1"/>
      <c r="B111" s="1"/>
      <c r="C111" s="1"/>
      <c r="D111" s="2">
        <v>20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26"/>
      <c r="AC111" s="27" t="s">
        <v>36</v>
      </c>
      <c r="AD111" s="26" t="s">
        <v>33</v>
      </c>
      <c r="AE111" s="34">
        <f t="array" ref="AE111">AI111</f>
        <v>255503.815</v>
      </c>
      <c r="AF111" s="35"/>
      <c r="AG111" s="28">
        <v>270201.40000000002</v>
      </c>
      <c r="AH111" s="29"/>
      <c r="AI111" s="28">
        <v>255503.815</v>
      </c>
      <c r="AJ111" s="29"/>
    </row>
    <row r="112" spans="1:36" ht="15.75" customHeight="1" x14ac:dyDescent="0.15">
      <c r="A112" s="1"/>
      <c r="B112" s="1"/>
      <c r="C112" s="1"/>
      <c r="D112" s="2">
        <v>20</v>
      </c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26"/>
      <c r="AC112" s="27" t="s">
        <v>37</v>
      </c>
      <c r="AD112" s="26" t="s">
        <v>33</v>
      </c>
      <c r="AE112" s="34">
        <f t="array" ref="AE112">AI112</f>
        <v>240518.64300000001</v>
      </c>
      <c r="AF112" s="35"/>
      <c r="AG112" s="28">
        <v>251628.5</v>
      </c>
      <c r="AH112" s="29"/>
      <c r="AI112" s="28">
        <v>240518.64300000001</v>
      </c>
      <c r="AJ112" s="29"/>
    </row>
    <row r="113" spans="1:36" ht="66.75" customHeight="1" x14ac:dyDescent="0.15">
      <c r="A113" s="1"/>
      <c r="B113" s="1"/>
      <c r="C113" s="1"/>
      <c r="D113" s="2">
        <v>83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26" t="s">
        <v>69</v>
      </c>
      <c r="AC113" s="27" t="s">
        <v>70</v>
      </c>
      <c r="AD113" s="26" t="s">
        <v>33</v>
      </c>
      <c r="AE113" s="28">
        <f>AE114+AE115</f>
        <v>1100</v>
      </c>
      <c r="AF113" s="29"/>
      <c r="AG113" s="28">
        <f>AG114+AG115</f>
        <v>878.2</v>
      </c>
      <c r="AH113" s="29"/>
      <c r="AI113" s="28">
        <f>AI114+AI115</f>
        <v>1100</v>
      </c>
      <c r="AJ113" s="29"/>
    </row>
    <row r="114" spans="1:36" ht="15.75" customHeight="1" x14ac:dyDescent="0.15">
      <c r="A114" s="1"/>
      <c r="B114" s="1"/>
      <c r="C114" s="1"/>
      <c r="D114" s="2">
        <v>20</v>
      </c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26"/>
      <c r="AC114" s="27" t="s">
        <v>71</v>
      </c>
      <c r="AD114" s="26" t="s">
        <v>33</v>
      </c>
      <c r="AE114" s="34">
        <f t="array" ref="AE114">AI114</f>
        <v>589</v>
      </c>
      <c r="AF114" s="35"/>
      <c r="AG114" s="28">
        <v>445.1</v>
      </c>
      <c r="AH114" s="29"/>
      <c r="AI114" s="28">
        <v>589</v>
      </c>
      <c r="AJ114" s="29"/>
    </row>
    <row r="115" spans="1:36" ht="15.75" customHeight="1" x14ac:dyDescent="0.15">
      <c r="A115" s="1"/>
      <c r="B115" s="1"/>
      <c r="C115" s="1"/>
      <c r="D115" s="2">
        <v>20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26"/>
      <c r="AC115" s="27" t="s">
        <v>72</v>
      </c>
      <c r="AD115" s="26" t="s">
        <v>33</v>
      </c>
      <c r="AE115" s="34">
        <f t="array" ref="AE115">AI115</f>
        <v>511</v>
      </c>
      <c r="AF115" s="35"/>
      <c r="AG115" s="28">
        <v>433.1</v>
      </c>
      <c r="AH115" s="29"/>
      <c r="AI115" s="28">
        <v>511</v>
      </c>
      <c r="AJ115" s="29"/>
    </row>
    <row r="116" spans="1:36" ht="28.5" customHeight="1" x14ac:dyDescent="0.15">
      <c r="A116" s="1"/>
      <c r="B116" s="1"/>
      <c r="C116" s="1"/>
      <c r="D116" s="2">
        <v>41</v>
      </c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26" t="s">
        <v>73</v>
      </c>
      <c r="AC116" s="27" t="s">
        <v>74</v>
      </c>
      <c r="AD116" s="27"/>
      <c r="AE116" s="28">
        <f>AE118+AE119+AE123</f>
        <v>0.14300000000000002</v>
      </c>
      <c r="AF116" s="29"/>
      <c r="AG116" s="28">
        <f>AG118+AG119+AG123</f>
        <v>0.13</v>
      </c>
      <c r="AH116" s="29"/>
      <c r="AI116" s="28">
        <f>AI118+AI119+AI123</f>
        <v>0.14000000000000001</v>
      </c>
      <c r="AJ116" s="29"/>
    </row>
    <row r="117" spans="1:36" ht="15.75" customHeight="1" x14ac:dyDescent="0.15">
      <c r="A117" s="1"/>
      <c r="B117" s="1"/>
      <c r="C117" s="1"/>
      <c r="D117" s="2">
        <v>20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26"/>
      <c r="AC117" s="27" t="s">
        <v>30</v>
      </c>
      <c r="AD117" s="27"/>
      <c r="AE117" s="32"/>
      <c r="AF117" s="33"/>
      <c r="AG117" s="32"/>
      <c r="AH117" s="33"/>
      <c r="AI117" s="32"/>
      <c r="AJ117" s="33"/>
    </row>
    <row r="118" spans="1:36" ht="28.5" customHeight="1" x14ac:dyDescent="0.15">
      <c r="A118" s="1"/>
      <c r="B118" s="1"/>
      <c r="C118" s="1"/>
      <c r="D118" s="2">
        <v>42</v>
      </c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26" t="s">
        <v>75</v>
      </c>
      <c r="AC118" s="27" t="s">
        <v>76</v>
      </c>
      <c r="AD118" s="26" t="s">
        <v>77</v>
      </c>
      <c r="AE118" s="34">
        <f>AE126/1000</f>
        <v>8.0000000000000002E-3</v>
      </c>
      <c r="AF118" s="35"/>
      <c r="AG118" s="34">
        <f>AG126/1000</f>
        <v>7.0000000000000001E-3</v>
      </c>
      <c r="AH118" s="35"/>
      <c r="AI118" s="34">
        <f>AI126/1000</f>
        <v>5.0000000000000001E-3</v>
      </c>
      <c r="AJ118" s="35"/>
    </row>
    <row r="119" spans="1:36" ht="79.5" customHeight="1" x14ac:dyDescent="0.15">
      <c r="A119" s="1"/>
      <c r="B119" s="1"/>
      <c r="C119" s="1"/>
      <c r="D119" s="2">
        <v>104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26" t="s">
        <v>78</v>
      </c>
      <c r="AC119" s="27" t="s">
        <v>79</v>
      </c>
      <c r="AD119" s="26" t="s">
        <v>77</v>
      </c>
      <c r="AE119" s="28">
        <f>AE120+AE121+AE122</f>
        <v>0.13300000000000001</v>
      </c>
      <c r="AF119" s="29"/>
      <c r="AG119" s="28">
        <f>AG120+AG121+AG122</f>
        <v>0.12100000000000001</v>
      </c>
      <c r="AH119" s="29"/>
      <c r="AI119" s="28">
        <f>AI120+AI121+AI122</f>
        <v>0.13300000000000001</v>
      </c>
      <c r="AJ119" s="29"/>
    </row>
    <row r="120" spans="1:36" ht="15.75" customHeight="1" x14ac:dyDescent="0.15">
      <c r="A120" s="1"/>
      <c r="B120" s="1"/>
      <c r="C120" s="1"/>
      <c r="D120" s="2">
        <v>20</v>
      </c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26"/>
      <c r="AC120" s="27" t="s">
        <v>66</v>
      </c>
      <c r="AD120" s="26" t="s">
        <v>77</v>
      </c>
      <c r="AE120" s="34">
        <v>0.126</v>
      </c>
      <c r="AF120" s="35"/>
      <c r="AG120" s="34">
        <v>0.114</v>
      </c>
      <c r="AH120" s="35"/>
      <c r="AI120" s="34">
        <f t="array" ref="AI120">AE120</f>
        <v>0.126</v>
      </c>
      <c r="AJ120" s="35"/>
    </row>
    <row r="121" spans="1:36" ht="15.75" customHeight="1" x14ac:dyDescent="0.15">
      <c r="A121" s="1"/>
      <c r="B121" s="1"/>
      <c r="C121" s="1"/>
      <c r="D121" s="2">
        <v>20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26"/>
      <c r="AC121" s="27" t="s">
        <v>67</v>
      </c>
      <c r="AD121" s="26" t="s">
        <v>77</v>
      </c>
      <c r="AE121" s="34">
        <v>6.0000000000000001E-3</v>
      </c>
      <c r="AF121" s="35"/>
      <c r="AG121" s="34">
        <v>6.0000000000000001E-3</v>
      </c>
      <c r="AH121" s="35"/>
      <c r="AI121" s="34">
        <f t="array" ref="AI121">AE121</f>
        <v>6.0000000000000001E-3</v>
      </c>
      <c r="AJ121" s="35"/>
    </row>
    <row r="122" spans="1:36" ht="15.75" customHeight="1" x14ac:dyDescent="0.15">
      <c r="A122" s="1"/>
      <c r="B122" s="1"/>
      <c r="C122" s="1"/>
      <c r="D122" s="2">
        <v>20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26"/>
      <c r="AC122" s="27" t="s">
        <v>68</v>
      </c>
      <c r="AD122" s="26" t="s">
        <v>77</v>
      </c>
      <c r="AE122" s="34">
        <v>1E-3</v>
      </c>
      <c r="AF122" s="35"/>
      <c r="AG122" s="34">
        <v>1E-3</v>
      </c>
      <c r="AH122" s="35"/>
      <c r="AI122" s="34">
        <f t="array" ref="AI122">AE122</f>
        <v>1E-3</v>
      </c>
      <c r="AJ122" s="35"/>
    </row>
    <row r="123" spans="1:36" ht="66.75" customHeight="1" x14ac:dyDescent="0.15">
      <c r="A123" s="1"/>
      <c r="B123" s="1"/>
      <c r="C123" s="1"/>
      <c r="D123" s="2">
        <v>77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26" t="s">
        <v>80</v>
      </c>
      <c r="AC123" s="27" t="s">
        <v>81</v>
      </c>
      <c r="AD123" s="26" t="s">
        <v>77</v>
      </c>
      <c r="AE123" s="34">
        <v>2E-3</v>
      </c>
      <c r="AF123" s="35"/>
      <c r="AG123" s="34">
        <v>2E-3</v>
      </c>
      <c r="AH123" s="35"/>
      <c r="AI123" s="34">
        <f t="array" ref="AI123">AE123</f>
        <v>2E-3</v>
      </c>
      <c r="AJ123" s="35"/>
    </row>
    <row r="124" spans="1:36" ht="28.5" customHeight="1" x14ac:dyDescent="0.15">
      <c r="A124" s="1"/>
      <c r="B124" s="1"/>
      <c r="C124" s="1"/>
      <c r="D124" s="2">
        <v>53</v>
      </c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26" t="s">
        <v>82</v>
      </c>
      <c r="AC124" s="27" t="s">
        <v>83</v>
      </c>
      <c r="AD124" s="27"/>
      <c r="AE124" s="28">
        <f>AE126+AE127</f>
        <v>249</v>
      </c>
      <c r="AF124" s="29"/>
      <c r="AG124" s="28">
        <f>AG126+AG127</f>
        <v>270</v>
      </c>
      <c r="AH124" s="29"/>
      <c r="AI124" s="28">
        <f>AI126+AI127</f>
        <v>264</v>
      </c>
      <c r="AJ124" s="29"/>
    </row>
    <row r="125" spans="1:36" ht="15.75" customHeight="1" x14ac:dyDescent="0.15">
      <c r="A125" s="1"/>
      <c r="B125" s="1"/>
      <c r="C125" s="1"/>
      <c r="D125" s="2">
        <v>20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26"/>
      <c r="AC125" s="27" t="s">
        <v>30</v>
      </c>
      <c r="AD125" s="27"/>
      <c r="AE125" s="32"/>
      <c r="AF125" s="33"/>
      <c r="AG125" s="32"/>
      <c r="AH125" s="33"/>
      <c r="AI125" s="32"/>
      <c r="AJ125" s="33"/>
    </row>
    <row r="126" spans="1:36" ht="28.5" customHeight="1" x14ac:dyDescent="0.15">
      <c r="A126" s="1"/>
      <c r="B126" s="1"/>
      <c r="C126" s="1"/>
      <c r="D126" s="2">
        <v>38</v>
      </c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26" t="s">
        <v>84</v>
      </c>
      <c r="AC126" s="27" t="s">
        <v>85</v>
      </c>
      <c r="AD126" s="26" t="s">
        <v>86</v>
      </c>
      <c r="AE126" s="34">
        <v>8</v>
      </c>
      <c r="AF126" s="35"/>
      <c r="AG126" s="34">
        <v>7</v>
      </c>
      <c r="AH126" s="35"/>
      <c r="AI126" s="34">
        <v>5</v>
      </c>
      <c r="AJ126" s="35"/>
    </row>
    <row r="127" spans="1:36" ht="79.5" customHeight="1" x14ac:dyDescent="0.15">
      <c r="A127" s="1"/>
      <c r="B127" s="1"/>
      <c r="C127" s="1"/>
      <c r="D127" s="2">
        <v>100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26" t="s">
        <v>87</v>
      </c>
      <c r="AC127" s="27" t="s">
        <v>88</v>
      </c>
      <c r="AD127" s="26" t="s">
        <v>86</v>
      </c>
      <c r="AE127" s="28">
        <f>AE128+AE129+AE130</f>
        <v>241</v>
      </c>
      <c r="AF127" s="29"/>
      <c r="AG127" s="28">
        <f>AG128+AG129+AG130</f>
        <v>263</v>
      </c>
      <c r="AH127" s="29"/>
      <c r="AI127" s="28">
        <f>AI128+AI129+AI130</f>
        <v>259</v>
      </c>
      <c r="AJ127" s="29"/>
    </row>
    <row r="128" spans="1:36" ht="15.75" customHeight="1" x14ac:dyDescent="0.15">
      <c r="A128" s="1"/>
      <c r="B128" s="1"/>
      <c r="C128" s="1"/>
      <c r="D128" s="2">
        <v>20</v>
      </c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26"/>
      <c r="AC128" s="27" t="s">
        <v>66</v>
      </c>
      <c r="AD128" s="26" t="s">
        <v>86</v>
      </c>
      <c r="AE128" s="34">
        <v>167</v>
      </c>
      <c r="AF128" s="35"/>
      <c r="AG128" s="34">
        <v>177</v>
      </c>
      <c r="AH128" s="35"/>
      <c r="AI128" s="34">
        <v>175</v>
      </c>
      <c r="AJ128" s="35"/>
    </row>
    <row r="129" spans="1:36" ht="15.75" customHeight="1" x14ac:dyDescent="0.15">
      <c r="A129" s="1"/>
      <c r="B129" s="1"/>
      <c r="C129" s="1"/>
      <c r="D129" s="2">
        <v>20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26"/>
      <c r="AC129" s="27" t="s">
        <v>67</v>
      </c>
      <c r="AD129" s="26" t="s">
        <v>86</v>
      </c>
      <c r="AE129" s="34">
        <v>14</v>
      </c>
      <c r="AF129" s="35"/>
      <c r="AG129" s="34">
        <v>17</v>
      </c>
      <c r="AH129" s="35"/>
      <c r="AI129" s="34">
        <v>18</v>
      </c>
      <c r="AJ129" s="35"/>
    </row>
    <row r="130" spans="1:36" ht="15.75" customHeight="1" x14ac:dyDescent="0.15">
      <c r="A130" s="1"/>
      <c r="B130" s="1"/>
      <c r="C130" s="1"/>
      <c r="D130" s="2">
        <v>20</v>
      </c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26"/>
      <c r="AC130" s="27" t="s">
        <v>68</v>
      </c>
      <c r="AD130" s="26" t="s">
        <v>86</v>
      </c>
      <c r="AE130" s="34">
        <v>60</v>
      </c>
      <c r="AF130" s="35"/>
      <c r="AG130" s="34">
        <v>69</v>
      </c>
      <c r="AH130" s="35"/>
      <c r="AI130" s="34">
        <v>66</v>
      </c>
      <c r="AJ130" s="35"/>
    </row>
    <row r="131" spans="1:36" ht="15.75" customHeight="1" x14ac:dyDescent="0.15">
      <c r="A131" s="1"/>
      <c r="B131" s="1"/>
      <c r="C131" s="1"/>
      <c r="D131" s="2">
        <v>20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26" t="s">
        <v>89</v>
      </c>
      <c r="AC131" s="27" t="s">
        <v>90</v>
      </c>
      <c r="AD131" s="26" t="s">
        <v>86</v>
      </c>
      <c r="AE131" s="28">
        <f t="array" ref="AE131">AE124</f>
        <v>249</v>
      </c>
      <c r="AF131" s="29"/>
      <c r="AG131" s="28">
        <f t="array" ref="AG131">AG124</f>
        <v>270</v>
      </c>
      <c r="AH131" s="29"/>
      <c r="AI131" s="28">
        <f t="array" ref="AI131">AI124</f>
        <v>264</v>
      </c>
      <c r="AJ131" s="29"/>
    </row>
    <row r="132" spans="1:36" ht="31.5" x14ac:dyDescent="0.15">
      <c r="A132" s="1"/>
      <c r="B132" s="1"/>
      <c r="C132" s="1"/>
      <c r="D132" s="2">
        <v>32</v>
      </c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26" t="s">
        <v>91</v>
      </c>
      <c r="AC132" s="27" t="s">
        <v>92</v>
      </c>
      <c r="AD132" s="26" t="s">
        <v>93</v>
      </c>
      <c r="AE132" s="34">
        <v>65118.668063499994</v>
      </c>
      <c r="AF132" s="35"/>
      <c r="AG132" s="34">
        <v>73137.39</v>
      </c>
      <c r="AH132" s="35"/>
      <c r="AI132" s="28">
        <v>122726.24168000001</v>
      </c>
      <c r="AJ132" s="29"/>
    </row>
    <row r="133" spans="1:36" ht="41.25" customHeight="1" x14ac:dyDescent="0.15">
      <c r="A133" s="1"/>
      <c r="B133" s="1"/>
      <c r="C133" s="1"/>
      <c r="D133" s="2">
        <v>32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26" t="s">
        <v>94</v>
      </c>
      <c r="AC133" s="27" t="s">
        <v>95</v>
      </c>
      <c r="AD133" s="26"/>
      <c r="AE133" s="38"/>
      <c r="AF133" s="39"/>
      <c r="AG133" s="38"/>
      <c r="AH133" s="39"/>
      <c r="AI133" s="38"/>
      <c r="AJ133" s="39"/>
    </row>
    <row r="134" spans="1:36" ht="28.5" customHeight="1" x14ac:dyDescent="0.15">
      <c r="A134" s="1"/>
      <c r="B134" s="1"/>
      <c r="C134" s="1"/>
      <c r="D134" s="2">
        <v>32</v>
      </c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26" t="s">
        <v>96</v>
      </c>
      <c r="AC134" s="27" t="s">
        <v>97</v>
      </c>
      <c r="AD134" s="26" t="s">
        <v>98</v>
      </c>
      <c r="AE134" s="34"/>
      <c r="AF134" s="35"/>
      <c r="AG134" s="34"/>
      <c r="AH134" s="35"/>
      <c r="AI134" s="34"/>
      <c r="AJ134" s="35"/>
    </row>
    <row r="135" spans="1:36" ht="28.5" customHeight="1" x14ac:dyDescent="0.15">
      <c r="A135" s="1"/>
      <c r="B135" s="1"/>
      <c r="C135" s="1"/>
      <c r="D135" s="2">
        <v>32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26" t="s">
        <v>99</v>
      </c>
      <c r="AC135" s="27" t="s">
        <v>100</v>
      </c>
      <c r="AD135" s="26" t="s">
        <v>101</v>
      </c>
      <c r="AE135" s="34"/>
      <c r="AF135" s="35"/>
      <c r="AG135" s="34"/>
      <c r="AH135" s="35"/>
      <c r="AI135" s="34"/>
      <c r="AJ135" s="35"/>
    </row>
    <row r="136" spans="1:36" ht="41.25" customHeight="1" x14ac:dyDescent="0.15">
      <c r="A136" s="1"/>
      <c r="B136" s="1"/>
      <c r="C136" s="1"/>
      <c r="D136" s="2">
        <v>47</v>
      </c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26" t="s">
        <v>102</v>
      </c>
      <c r="AC136" s="27" t="s">
        <v>103</v>
      </c>
      <c r="AD136" s="26"/>
      <c r="AE136" s="40" t="s">
        <v>104</v>
      </c>
      <c r="AF136" s="41"/>
      <c r="AG136" s="40" t="s">
        <v>104</v>
      </c>
      <c r="AH136" s="41"/>
      <c r="AI136" s="40" t="s">
        <v>104</v>
      </c>
      <c r="AJ136" s="41"/>
    </row>
    <row r="137" spans="1:36" ht="28.5" customHeight="1" x14ac:dyDescent="0.15">
      <c r="A137" s="1"/>
      <c r="B137" s="1"/>
      <c r="C137" s="1"/>
      <c r="D137" s="2">
        <v>32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26" t="s">
        <v>105</v>
      </c>
      <c r="AC137" s="27" t="s">
        <v>106</v>
      </c>
      <c r="AD137" s="26" t="s">
        <v>93</v>
      </c>
      <c r="AE137" s="34">
        <v>0</v>
      </c>
      <c r="AF137" s="35"/>
      <c r="AG137" s="34">
        <v>13565.967000000001</v>
      </c>
      <c r="AH137" s="35"/>
      <c r="AI137" s="28">
        <v>26241.776013371338</v>
      </c>
      <c r="AJ137" s="29"/>
    </row>
    <row r="138" spans="1:36" ht="15.75" customHeight="1" x14ac:dyDescent="0.15">
      <c r="A138" s="1"/>
      <c r="B138" s="1"/>
      <c r="C138" s="1"/>
      <c r="D138" s="2">
        <v>20</v>
      </c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26" t="s">
        <v>107</v>
      </c>
      <c r="AC138" s="27" t="s">
        <v>108</v>
      </c>
      <c r="AD138" s="26" t="s">
        <v>93</v>
      </c>
      <c r="AE138" s="34">
        <v>2137.8516800000002</v>
      </c>
      <c r="AF138" s="35"/>
      <c r="AG138" s="34">
        <v>8030.6360000000004</v>
      </c>
      <c r="AH138" s="35"/>
      <c r="AI138" s="28">
        <v>49662.154141472936</v>
      </c>
      <c r="AJ138" s="29"/>
    </row>
    <row r="139" spans="1:36" ht="28.5" customHeight="1" x14ac:dyDescent="0.15">
      <c r="A139" s="1"/>
      <c r="B139" s="1"/>
      <c r="C139" s="1"/>
      <c r="D139" s="2">
        <v>32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26" t="s">
        <v>109</v>
      </c>
      <c r="AC139" s="27" t="s">
        <v>110</v>
      </c>
      <c r="AD139" s="26" t="s">
        <v>93</v>
      </c>
      <c r="AE139" s="34">
        <v>0</v>
      </c>
      <c r="AF139" s="35"/>
      <c r="AG139" s="34">
        <v>23972.544000000002</v>
      </c>
      <c r="AH139" s="35"/>
      <c r="AI139" s="28">
        <v>31003.316550398664</v>
      </c>
      <c r="AJ139" s="29"/>
    </row>
    <row r="140" spans="1:36" s="3" customFormat="1" ht="15.75" customHeight="1" x14ac:dyDescent="0.15">
      <c r="A140" s="1"/>
      <c r="B140" s="1"/>
      <c r="C140" s="1"/>
      <c r="D140" s="2">
        <v>20</v>
      </c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26" t="s">
        <v>111</v>
      </c>
      <c r="AC140" s="27" t="s">
        <v>112</v>
      </c>
      <c r="AD140" s="26" t="s">
        <v>93</v>
      </c>
      <c r="AE140" s="34"/>
      <c r="AF140" s="35"/>
      <c r="AG140" s="34"/>
      <c r="AH140" s="35"/>
      <c r="AI140" s="34"/>
      <c r="AJ140" s="35"/>
    </row>
    <row r="141" spans="1:36" ht="41.25" customHeight="1" x14ac:dyDescent="0.15">
      <c r="A141" s="1"/>
      <c r="B141" s="1"/>
      <c r="C141" s="1"/>
      <c r="D141" s="2">
        <v>47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26" t="s">
        <v>113</v>
      </c>
      <c r="AC141" s="27" t="s">
        <v>114</v>
      </c>
      <c r="AD141" s="26" t="s">
        <v>115</v>
      </c>
      <c r="AE141" s="34"/>
      <c r="AF141" s="35"/>
      <c r="AG141" s="34"/>
      <c r="AH141" s="35"/>
      <c r="AI141" s="34"/>
      <c r="AJ141" s="35"/>
    </row>
    <row r="142" spans="1:36" ht="66.75" customHeight="1" x14ac:dyDescent="0.15">
      <c r="A142" s="1"/>
      <c r="B142" s="1"/>
      <c r="C142" s="1"/>
      <c r="D142" s="2">
        <v>80</v>
      </c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42" t="s">
        <v>116</v>
      </c>
      <c r="AC142" s="27" t="s">
        <v>117</v>
      </c>
      <c r="AD142" s="26"/>
      <c r="AE142" s="43" t="s">
        <v>104</v>
      </c>
      <c r="AF142" s="44"/>
      <c r="AG142" s="43" t="s">
        <v>104</v>
      </c>
      <c r="AH142" s="44"/>
      <c r="AI142" s="43" t="s">
        <v>104</v>
      </c>
      <c r="AJ142" s="44"/>
    </row>
    <row r="143" spans="1:36" ht="21" customHeight="1" x14ac:dyDescent="0.15">
      <c r="A143" s="1"/>
      <c r="B143" s="1"/>
      <c r="C143" s="1"/>
      <c r="D143" s="2">
        <v>20</v>
      </c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</row>
    <row r="144" spans="1:36" ht="16.899999999999999" customHeight="1" x14ac:dyDescent="0.15">
      <c r="A144" s="1"/>
      <c r="B144" s="1"/>
      <c r="C144" s="1"/>
      <c r="D144" s="2">
        <v>16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9" t="s">
        <v>118</v>
      </c>
      <c r="AC144" s="9"/>
      <c r="AD144" s="9"/>
      <c r="AE144" s="9"/>
      <c r="AF144" s="9"/>
      <c r="AG144" s="9"/>
      <c r="AH144" s="9"/>
      <c r="AI144" s="9"/>
      <c r="AJ144" s="9"/>
    </row>
    <row r="145" spans="1:36" ht="68.25" customHeight="1" x14ac:dyDescent="0.15">
      <c r="A145" s="1"/>
      <c r="B145" s="1"/>
      <c r="C145" s="1"/>
      <c r="D145" s="2">
        <v>65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45" t="s">
        <v>22</v>
      </c>
      <c r="AC145" s="46"/>
      <c r="AD145" s="47" t="s">
        <v>23</v>
      </c>
      <c r="AE145" s="48" t="s">
        <v>24</v>
      </c>
      <c r="AF145" s="48"/>
      <c r="AG145" s="48" t="s">
        <v>25</v>
      </c>
      <c r="AH145" s="48"/>
      <c r="AI145" s="48" t="s">
        <v>119</v>
      </c>
      <c r="AJ145" s="48"/>
    </row>
    <row r="146" spans="1:36" ht="33.6" customHeight="1" x14ac:dyDescent="0.15">
      <c r="A146" s="1"/>
      <c r="B146" s="1"/>
      <c r="C146" s="1"/>
      <c r="D146" s="2">
        <v>32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49"/>
      <c r="AC146" s="50"/>
      <c r="AD146" s="51"/>
      <c r="AE146" s="52" t="s">
        <v>36</v>
      </c>
      <c r="AF146" s="52" t="s">
        <v>37</v>
      </c>
      <c r="AG146" s="52" t="s">
        <v>36</v>
      </c>
      <c r="AH146" s="52" t="s">
        <v>37</v>
      </c>
      <c r="AI146" s="52" t="s">
        <v>36</v>
      </c>
      <c r="AJ146" s="52" t="s">
        <v>37</v>
      </c>
    </row>
    <row r="147" spans="1:36" ht="49.35" customHeight="1" x14ac:dyDescent="0.15">
      <c r="A147" s="1"/>
      <c r="B147" s="1"/>
      <c r="C147" s="1"/>
      <c r="D147" s="2">
        <v>47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26" t="s">
        <v>84</v>
      </c>
      <c r="AC147" s="27" t="s">
        <v>120</v>
      </c>
      <c r="AD147" s="26" t="s">
        <v>121</v>
      </c>
      <c r="AE147" s="53">
        <v>1288.23</v>
      </c>
      <c r="AF147" s="53">
        <v>1288.23</v>
      </c>
      <c r="AG147" s="53">
        <v>595.67999999999995</v>
      </c>
      <c r="AH147" s="54">
        <v>595.67000000000007</v>
      </c>
      <c r="AI147" s="55">
        <v>584.51</v>
      </c>
      <c r="AJ147" s="56">
        <v>584.5</v>
      </c>
    </row>
    <row r="148" spans="1:36" ht="82.9" customHeight="1" x14ac:dyDescent="0.15">
      <c r="A148" s="1"/>
      <c r="B148" s="1"/>
      <c r="C148" s="1"/>
      <c r="D148" s="2">
        <v>79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26" t="s">
        <v>87</v>
      </c>
      <c r="AC148" s="27" t="s">
        <v>122</v>
      </c>
      <c r="AD148" s="26" t="s">
        <v>121</v>
      </c>
      <c r="AE148" s="53">
        <v>885.26</v>
      </c>
      <c r="AF148" s="53">
        <v>885.26</v>
      </c>
      <c r="AG148" s="53">
        <v>0</v>
      </c>
      <c r="AH148" s="53">
        <v>0</v>
      </c>
      <c r="AI148" s="55">
        <v>0</v>
      </c>
      <c r="AJ148" s="56">
        <v>799.31</v>
      </c>
    </row>
    <row r="149" spans="1:36" ht="33.6" customHeight="1" x14ac:dyDescent="0.15">
      <c r="A149" s="1"/>
      <c r="B149" s="1"/>
      <c r="C149" s="1"/>
      <c r="D149" s="2">
        <v>32</v>
      </c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26" t="s">
        <v>123</v>
      </c>
      <c r="AC149" s="27" t="s">
        <v>124</v>
      </c>
      <c r="AD149" s="26" t="s">
        <v>121</v>
      </c>
      <c r="AE149" s="57"/>
      <c r="AF149" s="57"/>
      <c r="AG149" s="57"/>
      <c r="AH149" s="57"/>
      <c r="AI149" s="57"/>
      <c r="AJ149" s="57"/>
    </row>
    <row r="150" spans="1:36" ht="21" customHeight="1" x14ac:dyDescent="0.15">
      <c r="A150" s="1"/>
      <c r="B150" s="1"/>
      <c r="C150" s="1"/>
      <c r="D150" s="2">
        <v>20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26"/>
      <c r="AC150" s="27" t="s">
        <v>66</v>
      </c>
      <c r="AD150" s="26" t="s">
        <v>121</v>
      </c>
      <c r="AE150" s="53">
        <v>330.69</v>
      </c>
      <c r="AF150" s="53">
        <v>330.69</v>
      </c>
      <c r="AG150" s="53">
        <v>264.79000000000002</v>
      </c>
      <c r="AH150" s="53">
        <v>464.08</v>
      </c>
      <c r="AI150" s="55">
        <v>464.08</v>
      </c>
      <c r="AJ150" s="56">
        <v>798.41</v>
      </c>
    </row>
    <row r="151" spans="1:36" ht="21" customHeight="1" x14ac:dyDescent="0.15">
      <c r="A151" s="1"/>
      <c r="B151" s="1"/>
      <c r="C151" s="1"/>
      <c r="D151" s="2">
        <v>20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26"/>
      <c r="AC151" s="27" t="s">
        <v>67</v>
      </c>
      <c r="AD151" s="26" t="s">
        <v>121</v>
      </c>
      <c r="AE151" s="53">
        <v>216.35999999999999</v>
      </c>
      <c r="AF151" s="53">
        <v>216.35999999999999</v>
      </c>
      <c r="AG151" s="53">
        <v>216.35999999999999</v>
      </c>
      <c r="AH151" s="53">
        <v>368.47</v>
      </c>
      <c r="AI151" s="55">
        <v>368.47</v>
      </c>
      <c r="AJ151" s="56">
        <v>700.16</v>
      </c>
    </row>
    <row r="152" spans="1:36" ht="21" customHeight="1" x14ac:dyDescent="0.15">
      <c r="A152" s="1"/>
      <c r="B152" s="1"/>
      <c r="C152" s="1"/>
      <c r="D152" s="2">
        <v>20</v>
      </c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26"/>
      <c r="AC152" s="27" t="s">
        <v>68</v>
      </c>
      <c r="AD152" s="26" t="s">
        <v>121</v>
      </c>
      <c r="AE152" s="53">
        <v>110.22999999999999</v>
      </c>
      <c r="AF152" s="53">
        <v>110.22999999999999</v>
      </c>
      <c r="AG152" s="53">
        <v>88.27</v>
      </c>
      <c r="AH152" s="53">
        <v>154.70000000000002</v>
      </c>
      <c r="AI152" s="55">
        <v>154.70000000000002</v>
      </c>
      <c r="AJ152" s="56">
        <v>266.14</v>
      </c>
    </row>
    <row r="153" spans="1:36" ht="16.899999999999999" customHeight="1" x14ac:dyDescent="0.15">
      <c r="A153" s="1"/>
      <c r="B153" s="1"/>
      <c r="C153" s="1"/>
      <c r="D153" s="2">
        <v>16</v>
      </c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</row>
    <row r="154" spans="1:36" ht="35.65" customHeight="1" x14ac:dyDescent="0.15">
      <c r="A154" s="1"/>
      <c r="B154" s="1"/>
      <c r="C154" s="1"/>
      <c r="D154" s="2">
        <v>34</v>
      </c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 t="s">
        <v>125</v>
      </c>
      <c r="AD154" s="1"/>
      <c r="AE154" s="1"/>
      <c r="AF154" s="1"/>
      <c r="AG154" s="1"/>
      <c r="AH154" s="1"/>
      <c r="AI154" s="1"/>
      <c r="AJ154" s="1"/>
    </row>
    <row r="155" spans="1:36" ht="16.899999999999999" customHeight="1" x14ac:dyDescent="0.15">
      <c r="A155" s="1"/>
      <c r="B155" s="1"/>
      <c r="C155" s="1"/>
      <c r="D155" s="2">
        <v>16</v>
      </c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</row>
    <row r="156" spans="1:36" ht="16.899999999999999" customHeight="1" x14ac:dyDescent="0.15">
      <c r="A156" s="1"/>
      <c r="B156" s="1"/>
      <c r="C156" s="1"/>
      <c r="D156" s="2">
        <v>16</v>
      </c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 t="s">
        <v>126</v>
      </c>
      <c r="AD156" s="1"/>
      <c r="AE156" s="1"/>
      <c r="AF156" s="1"/>
      <c r="AG156" s="1"/>
      <c r="AH156" s="1"/>
      <c r="AI156" s="1"/>
      <c r="AJ156" s="1"/>
    </row>
    <row r="157" spans="1:36" ht="16.899999999999999" customHeight="1" x14ac:dyDescent="0.15">
      <c r="A157" s="1"/>
      <c r="B157" s="1"/>
      <c r="C157" s="1"/>
      <c r="D157" s="2">
        <v>16</v>
      </c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 t="s">
        <v>127</v>
      </c>
      <c r="AD157" s="1"/>
      <c r="AE157" s="1"/>
      <c r="AF157" s="1"/>
      <c r="AG157" s="1"/>
      <c r="AH157" s="1"/>
      <c r="AI157" s="1"/>
      <c r="AJ157" s="1"/>
    </row>
    <row r="158" spans="1:36" ht="16.899999999999999" customHeight="1" x14ac:dyDescent="0.15">
      <c r="A158" s="1"/>
      <c r="B158" s="1"/>
      <c r="C158" s="1"/>
      <c r="D158" s="2">
        <v>16</v>
      </c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</row>
    <row r="159" spans="1:36" ht="16.899999999999999" customHeight="1" x14ac:dyDescent="0.15">
      <c r="A159" s="1"/>
      <c r="B159" s="1"/>
      <c r="C159" s="1"/>
      <c r="D159" s="2">
        <v>16</v>
      </c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 t="s">
        <v>128</v>
      </c>
      <c r="AD159" s="1"/>
      <c r="AE159" s="1"/>
      <c r="AF159" s="1"/>
      <c r="AG159" s="1"/>
      <c r="AH159" s="1"/>
      <c r="AI159" s="1"/>
      <c r="AJ159" s="1"/>
    </row>
    <row r="160" spans="1:36" ht="16.899999999999999" customHeight="1" x14ac:dyDescent="0.15">
      <c r="A160" s="1"/>
      <c r="B160" s="1"/>
      <c r="C160" s="1"/>
      <c r="D160" s="2">
        <v>16</v>
      </c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 t="s">
        <v>129</v>
      </c>
      <c r="AD160" s="1"/>
      <c r="AE160" s="1"/>
      <c r="AF160" s="1"/>
      <c r="AG160" s="1"/>
      <c r="AH160" s="1"/>
      <c r="AI160" s="1"/>
      <c r="AJ160" s="1"/>
    </row>
    <row r="161" spans="1:38" ht="16.899999999999999" customHeight="1" x14ac:dyDescent="0.15">
      <c r="A161" s="1"/>
      <c r="B161" s="1"/>
      <c r="C161" s="1"/>
      <c r="D161" s="2">
        <v>16</v>
      </c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</row>
    <row r="162" spans="1:38" ht="16.899999999999999" customHeight="1" x14ac:dyDescent="0.15">
      <c r="A162" s="1"/>
      <c r="B162" s="1"/>
      <c r="C162" s="1"/>
      <c r="D162" s="2">
        <v>16</v>
      </c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58" t="s">
        <v>130</v>
      </c>
      <c r="AD162" s="58"/>
      <c r="AE162" s="58"/>
      <c r="AF162" s="58"/>
      <c r="AG162" s="58"/>
      <c r="AH162" s="58"/>
      <c r="AI162" s="58"/>
      <c r="AJ162" s="58"/>
    </row>
    <row r="163" spans="1:38" ht="16.899999999999999" customHeight="1" x14ac:dyDescent="0.15">
      <c r="A163" s="1"/>
      <c r="B163" s="1"/>
      <c r="C163" s="1"/>
      <c r="D163" s="2">
        <v>16</v>
      </c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58" t="s">
        <v>131</v>
      </c>
      <c r="AD163" s="58"/>
      <c r="AE163" s="58"/>
      <c r="AF163" s="58"/>
      <c r="AG163" s="58"/>
      <c r="AH163" s="58"/>
      <c r="AI163" s="58"/>
      <c r="AJ163" s="58"/>
    </row>
    <row r="164" spans="1:38" ht="15.75" hidden="1" customHeight="1" x14ac:dyDescent="0.15">
      <c r="A164" s="1"/>
      <c r="B164" s="2" t="b">
        <f>Z164&lt;&gt;$Z$164</f>
        <v>0</v>
      </c>
      <c r="C164" s="1"/>
      <c r="D164" s="2">
        <v>16</v>
      </c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 t="s">
        <v>132</v>
      </c>
      <c r="AA164" s="1"/>
      <c r="AB164" s="59" t="s">
        <v>133</v>
      </c>
      <c r="AC164" s="60"/>
      <c r="AD164" s="61"/>
      <c r="AE164" s="61"/>
      <c r="AF164" s="61"/>
      <c r="AG164" s="61"/>
      <c r="AH164" s="61"/>
      <c r="AI164" s="61"/>
      <c r="AJ164" s="61"/>
      <c r="AK164" s="18" t="s">
        <v>134</v>
      </c>
    </row>
    <row r="165" spans="1:38" ht="16.899999999999999" customHeight="1" x14ac:dyDescent="0.15">
      <c r="A165" s="1"/>
      <c r="B165" s="1"/>
      <c r="C165" s="1"/>
      <c r="D165" s="2">
        <v>16</v>
      </c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62" t="s">
        <v>135</v>
      </c>
      <c r="AD165" s="62"/>
      <c r="AE165" s="62"/>
      <c r="AF165" s="62"/>
      <c r="AG165" s="62"/>
      <c r="AH165" s="62"/>
      <c r="AI165" s="62"/>
      <c r="AJ165" s="62"/>
    </row>
    <row r="166" spans="1:38" ht="15.75" hidden="1" customHeight="1" x14ac:dyDescent="0.15">
      <c r="D166" s="63">
        <v>0</v>
      </c>
      <c r="AL166" s="18" t="s">
        <v>136</v>
      </c>
    </row>
  </sheetData>
  <sheetProtection insertRows="0" deleteColumns="0" deleteRows="0" sort="0" autoFilter="0"/>
  <mergeCells count="320">
    <mergeCell ref="AC162:AJ162"/>
    <mergeCell ref="AC163:AJ163"/>
    <mergeCell ref="AC164:AJ164"/>
    <mergeCell ref="AC165:AJ165"/>
    <mergeCell ref="AB144:AJ144"/>
    <mergeCell ref="AB145:AC146"/>
    <mergeCell ref="AD145:AD146"/>
    <mergeCell ref="AE145:AF145"/>
    <mergeCell ref="AG145:AH145"/>
    <mergeCell ref="AI145:AJ145"/>
    <mergeCell ref="AE140:AF140"/>
    <mergeCell ref="AG140:AH140"/>
    <mergeCell ref="AI140:AJ140"/>
    <mergeCell ref="AE141:AF141"/>
    <mergeCell ref="AG141:AH141"/>
    <mergeCell ref="AI141:AJ141"/>
    <mergeCell ref="AE138:AF138"/>
    <mergeCell ref="AG138:AH138"/>
    <mergeCell ref="AI138:AJ138"/>
    <mergeCell ref="AE139:AF139"/>
    <mergeCell ref="AG139:AH139"/>
    <mergeCell ref="AI139:AJ139"/>
    <mergeCell ref="AE135:AF135"/>
    <mergeCell ref="AG135:AH135"/>
    <mergeCell ref="AI135:AJ135"/>
    <mergeCell ref="AE137:AF137"/>
    <mergeCell ref="AG137:AH137"/>
    <mergeCell ref="AI137:AJ137"/>
    <mergeCell ref="AE133:AF133"/>
    <mergeCell ref="AG133:AH133"/>
    <mergeCell ref="AI133:AJ133"/>
    <mergeCell ref="AE134:AF134"/>
    <mergeCell ref="AG134:AH134"/>
    <mergeCell ref="AI134:AJ134"/>
    <mergeCell ref="AE131:AF131"/>
    <mergeCell ref="AG131:AH131"/>
    <mergeCell ref="AI131:AJ131"/>
    <mergeCell ref="AE132:AF132"/>
    <mergeCell ref="AG132:AH132"/>
    <mergeCell ref="AI132:AJ132"/>
    <mergeCell ref="AE129:AF129"/>
    <mergeCell ref="AG129:AH129"/>
    <mergeCell ref="AI129:AJ129"/>
    <mergeCell ref="AE130:AF130"/>
    <mergeCell ref="AG130:AH130"/>
    <mergeCell ref="AI130:AJ130"/>
    <mergeCell ref="AE127:AF127"/>
    <mergeCell ref="AG127:AH127"/>
    <mergeCell ref="AI127:AJ127"/>
    <mergeCell ref="AE128:AF128"/>
    <mergeCell ref="AG128:AH128"/>
    <mergeCell ref="AI128:AJ128"/>
    <mergeCell ref="AE125:AF125"/>
    <mergeCell ref="AG125:AH125"/>
    <mergeCell ref="AI125:AJ125"/>
    <mergeCell ref="AE126:AF126"/>
    <mergeCell ref="AG126:AH126"/>
    <mergeCell ref="AI126:AJ126"/>
    <mergeCell ref="AE123:AF123"/>
    <mergeCell ref="AG123:AH123"/>
    <mergeCell ref="AI123:AJ123"/>
    <mergeCell ref="AE124:AF124"/>
    <mergeCell ref="AG124:AH124"/>
    <mergeCell ref="AI124:AJ124"/>
    <mergeCell ref="AE121:AF121"/>
    <mergeCell ref="AG121:AH121"/>
    <mergeCell ref="AI121:AJ121"/>
    <mergeCell ref="AE122:AF122"/>
    <mergeCell ref="AG122:AH122"/>
    <mergeCell ref="AI122:AJ122"/>
    <mergeCell ref="AE119:AF119"/>
    <mergeCell ref="AG119:AH119"/>
    <mergeCell ref="AI119:AJ119"/>
    <mergeCell ref="AE120:AF120"/>
    <mergeCell ref="AG120:AH120"/>
    <mergeCell ref="AI120:AJ120"/>
    <mergeCell ref="AE117:AF117"/>
    <mergeCell ref="AG117:AH117"/>
    <mergeCell ref="AI117:AJ117"/>
    <mergeCell ref="AE118:AF118"/>
    <mergeCell ref="AG118:AH118"/>
    <mergeCell ref="AI118:AJ118"/>
    <mergeCell ref="AE115:AF115"/>
    <mergeCell ref="AG115:AH115"/>
    <mergeCell ref="AI115:AJ115"/>
    <mergeCell ref="AE116:AF116"/>
    <mergeCell ref="AG116:AH116"/>
    <mergeCell ref="AI116:AJ116"/>
    <mergeCell ref="AE113:AF113"/>
    <mergeCell ref="AG113:AH113"/>
    <mergeCell ref="AI113:AJ113"/>
    <mergeCell ref="AE114:AF114"/>
    <mergeCell ref="AG114:AH114"/>
    <mergeCell ref="AI114:AJ114"/>
    <mergeCell ref="AE111:AF111"/>
    <mergeCell ref="AG111:AH111"/>
    <mergeCell ref="AI111:AJ111"/>
    <mergeCell ref="AE112:AF112"/>
    <mergeCell ref="AG112:AH112"/>
    <mergeCell ref="AI112:AJ112"/>
    <mergeCell ref="AE109:AF109"/>
    <mergeCell ref="AG109:AH109"/>
    <mergeCell ref="AI109:AJ109"/>
    <mergeCell ref="AE110:AF110"/>
    <mergeCell ref="AG110:AH110"/>
    <mergeCell ref="AI110:AJ110"/>
    <mergeCell ref="AE107:AF107"/>
    <mergeCell ref="AG107:AH107"/>
    <mergeCell ref="AI107:AJ107"/>
    <mergeCell ref="AE108:AF108"/>
    <mergeCell ref="AG108:AH108"/>
    <mergeCell ref="AI108:AJ108"/>
    <mergeCell ref="AE105:AF105"/>
    <mergeCell ref="AG105:AH105"/>
    <mergeCell ref="AI105:AJ105"/>
    <mergeCell ref="AE106:AF106"/>
    <mergeCell ref="AG106:AH106"/>
    <mergeCell ref="AI106:AJ106"/>
    <mergeCell ref="AE103:AF103"/>
    <mergeCell ref="AG103:AH103"/>
    <mergeCell ref="AI103:AJ103"/>
    <mergeCell ref="AE104:AF104"/>
    <mergeCell ref="AG104:AH104"/>
    <mergeCell ref="AI104:AJ104"/>
    <mergeCell ref="AE101:AF101"/>
    <mergeCell ref="AG101:AH101"/>
    <mergeCell ref="AI101:AJ101"/>
    <mergeCell ref="AE102:AF102"/>
    <mergeCell ref="AG102:AH102"/>
    <mergeCell ref="AI102:AJ102"/>
    <mergeCell ref="AE99:AF99"/>
    <mergeCell ref="AG99:AH99"/>
    <mergeCell ref="AI99:AJ99"/>
    <mergeCell ref="AE100:AF100"/>
    <mergeCell ref="AG100:AH100"/>
    <mergeCell ref="AI100:AJ100"/>
    <mergeCell ref="AE97:AF97"/>
    <mergeCell ref="AG97:AH97"/>
    <mergeCell ref="AI97:AJ97"/>
    <mergeCell ref="AE98:AF98"/>
    <mergeCell ref="AG98:AH98"/>
    <mergeCell ref="AI98:AJ98"/>
    <mergeCell ref="AE95:AF95"/>
    <mergeCell ref="AG95:AH95"/>
    <mergeCell ref="AI95:AJ95"/>
    <mergeCell ref="AE96:AF96"/>
    <mergeCell ref="AG96:AH96"/>
    <mergeCell ref="AI96:AJ96"/>
    <mergeCell ref="AE93:AF93"/>
    <mergeCell ref="AG93:AH93"/>
    <mergeCell ref="AI93:AJ93"/>
    <mergeCell ref="AE94:AF94"/>
    <mergeCell ref="AG94:AH94"/>
    <mergeCell ref="AI94:AJ94"/>
    <mergeCell ref="AE91:AF91"/>
    <mergeCell ref="AG91:AH91"/>
    <mergeCell ref="AI91:AJ91"/>
    <mergeCell ref="AE92:AF92"/>
    <mergeCell ref="AG92:AH92"/>
    <mergeCell ref="AI92:AJ92"/>
    <mergeCell ref="AE89:AF89"/>
    <mergeCell ref="AG89:AH89"/>
    <mergeCell ref="AI89:AJ89"/>
    <mergeCell ref="AE90:AF90"/>
    <mergeCell ref="AG90:AH90"/>
    <mergeCell ref="AI90:AJ90"/>
    <mergeCell ref="AE87:AF87"/>
    <mergeCell ref="AG87:AH87"/>
    <mergeCell ref="AI87:AJ87"/>
    <mergeCell ref="AE88:AF88"/>
    <mergeCell ref="AG88:AH88"/>
    <mergeCell ref="AI88:AJ88"/>
    <mergeCell ref="AE85:AF85"/>
    <mergeCell ref="AG85:AH85"/>
    <mergeCell ref="AI85:AJ85"/>
    <mergeCell ref="AE86:AF86"/>
    <mergeCell ref="AG86:AH86"/>
    <mergeCell ref="AI86:AJ86"/>
    <mergeCell ref="AE83:AF83"/>
    <mergeCell ref="AG83:AH83"/>
    <mergeCell ref="AI83:AJ83"/>
    <mergeCell ref="AE84:AF84"/>
    <mergeCell ref="AG84:AH84"/>
    <mergeCell ref="AI84:AJ84"/>
    <mergeCell ref="AE81:AF81"/>
    <mergeCell ref="AG81:AH81"/>
    <mergeCell ref="AI81:AJ81"/>
    <mergeCell ref="AE82:AF82"/>
    <mergeCell ref="AG82:AH82"/>
    <mergeCell ref="AI82:AJ82"/>
    <mergeCell ref="AE79:AF79"/>
    <mergeCell ref="AG79:AH79"/>
    <mergeCell ref="AI79:AJ79"/>
    <mergeCell ref="AE80:AF80"/>
    <mergeCell ref="AG80:AH80"/>
    <mergeCell ref="AI80:AJ80"/>
    <mergeCell ref="AE77:AF77"/>
    <mergeCell ref="AG77:AH77"/>
    <mergeCell ref="AI77:AJ77"/>
    <mergeCell ref="AE78:AF78"/>
    <mergeCell ref="AG78:AH78"/>
    <mergeCell ref="AI78:AJ78"/>
    <mergeCell ref="AE75:AF75"/>
    <mergeCell ref="AG75:AH75"/>
    <mergeCell ref="AI75:AJ75"/>
    <mergeCell ref="AE76:AF76"/>
    <mergeCell ref="AG76:AH76"/>
    <mergeCell ref="AI76:AJ76"/>
    <mergeCell ref="AE72:AF72"/>
    <mergeCell ref="AG72:AH72"/>
    <mergeCell ref="AI72:AJ72"/>
    <mergeCell ref="AG73:AH73"/>
    <mergeCell ref="AI73:AJ73"/>
    <mergeCell ref="AE74:AF74"/>
    <mergeCell ref="AG74:AH74"/>
    <mergeCell ref="AI74:AJ74"/>
    <mergeCell ref="AE70:AF70"/>
    <mergeCell ref="AG70:AH70"/>
    <mergeCell ref="AI70:AJ70"/>
    <mergeCell ref="AE71:AF71"/>
    <mergeCell ref="AG71:AH71"/>
    <mergeCell ref="AI71:AJ71"/>
    <mergeCell ref="AE68:AF68"/>
    <mergeCell ref="AG68:AH68"/>
    <mergeCell ref="AI68:AJ68"/>
    <mergeCell ref="AE69:AF69"/>
    <mergeCell ref="AG69:AH69"/>
    <mergeCell ref="AI69:AJ69"/>
    <mergeCell ref="AE66:AF66"/>
    <mergeCell ref="AG66:AH66"/>
    <mergeCell ref="AI66:AJ66"/>
    <mergeCell ref="AE67:AF67"/>
    <mergeCell ref="AG67:AH67"/>
    <mergeCell ref="AI67:AJ67"/>
    <mergeCell ref="AE64:AF64"/>
    <mergeCell ref="AG64:AH64"/>
    <mergeCell ref="AI64:AJ64"/>
    <mergeCell ref="AE65:AF65"/>
    <mergeCell ref="AG65:AH65"/>
    <mergeCell ref="AI65:AJ65"/>
    <mergeCell ref="AE62:AF62"/>
    <mergeCell ref="AG62:AH62"/>
    <mergeCell ref="AI62:AJ62"/>
    <mergeCell ref="AE63:AF63"/>
    <mergeCell ref="AG63:AH63"/>
    <mergeCell ref="AI63:AJ63"/>
    <mergeCell ref="AE60:AF60"/>
    <mergeCell ref="AG60:AH60"/>
    <mergeCell ref="AI60:AJ60"/>
    <mergeCell ref="AE61:AF61"/>
    <mergeCell ref="AG61:AH61"/>
    <mergeCell ref="AI61:AJ61"/>
    <mergeCell ref="AE58:AF58"/>
    <mergeCell ref="AG58:AH58"/>
    <mergeCell ref="AI58:AJ58"/>
    <mergeCell ref="AE59:AF59"/>
    <mergeCell ref="AG59:AH59"/>
    <mergeCell ref="AI59:AJ59"/>
    <mergeCell ref="AE56:AF56"/>
    <mergeCell ref="AG56:AH56"/>
    <mergeCell ref="AI56:AJ56"/>
    <mergeCell ref="AE57:AF57"/>
    <mergeCell ref="AG57:AH57"/>
    <mergeCell ref="AI57:AJ57"/>
    <mergeCell ref="AE54:AF54"/>
    <mergeCell ref="AG54:AH54"/>
    <mergeCell ref="AI54:AJ54"/>
    <mergeCell ref="AE55:AF55"/>
    <mergeCell ref="AG55:AH55"/>
    <mergeCell ref="AI55:AJ55"/>
    <mergeCell ref="AE52:AF52"/>
    <mergeCell ref="AG52:AH52"/>
    <mergeCell ref="AI52:AJ52"/>
    <mergeCell ref="AE53:AF53"/>
    <mergeCell ref="AG53:AH53"/>
    <mergeCell ref="AI53:AJ53"/>
    <mergeCell ref="AB49:AC49"/>
    <mergeCell ref="AE49:AF49"/>
    <mergeCell ref="AG49:AH49"/>
    <mergeCell ref="AI49:AJ49"/>
    <mergeCell ref="AB50:AJ50"/>
    <mergeCell ref="AE51:AF51"/>
    <mergeCell ref="AG51:AH51"/>
    <mergeCell ref="AI51:AJ51"/>
    <mergeCell ref="AB46:AC46"/>
    <mergeCell ref="AD46:AJ46"/>
    <mergeCell ref="AB47:AC47"/>
    <mergeCell ref="AD47:AJ47"/>
    <mergeCell ref="AB48:AC48"/>
    <mergeCell ref="AD48:AJ48"/>
    <mergeCell ref="AB43:AC43"/>
    <mergeCell ref="AD43:AJ43"/>
    <mergeCell ref="AB44:AC44"/>
    <mergeCell ref="AD44:AJ44"/>
    <mergeCell ref="AB45:AC45"/>
    <mergeCell ref="AD45:AJ45"/>
    <mergeCell ref="AB40:AC40"/>
    <mergeCell ref="AD40:AJ40"/>
    <mergeCell ref="AB41:AC41"/>
    <mergeCell ref="AD41:AJ41"/>
    <mergeCell ref="AB42:AC42"/>
    <mergeCell ref="AD42:AJ42"/>
    <mergeCell ref="AB34:AJ34"/>
    <mergeCell ref="AB36:AJ36"/>
    <mergeCell ref="AB38:AC38"/>
    <mergeCell ref="AD38:AJ38"/>
    <mergeCell ref="AB39:AC39"/>
    <mergeCell ref="AD39:AJ39"/>
    <mergeCell ref="AB27:AJ27"/>
    <mergeCell ref="AB28:AJ28"/>
    <mergeCell ref="AB29:AJ29"/>
    <mergeCell ref="AB31:AJ31"/>
    <mergeCell ref="AB32:AJ32"/>
    <mergeCell ref="AB33:AJ33"/>
    <mergeCell ref="AH21:AJ21"/>
    <mergeCell ref="AH22:AJ22"/>
    <mergeCell ref="AB23:AJ23"/>
    <mergeCell ref="AB24:AJ24"/>
    <mergeCell ref="AB25:AJ25"/>
    <mergeCell ref="AB26:AJ26"/>
  </mergeCells>
  <dataValidations count="3">
    <dataValidation type="decimal" allowBlank="1" showErrorMessage="1" errorTitle="Ошибка" error="Допускается ввод только неотрицательных чисел!" sqref="AE63:AK64 AE66:AK67 AE70:AK71 AE73:AK74 AE77:AK78 AE80:AK81 AE84:AK85 AE87:AK88 AE91:AK92 AE94:AK95 AE98:AK99 AE101:AK102 AE137:AK140 AE105:AK106 AE108:AK109 AE111:AK112 AE118:AK118 AE114:AK115 AE126:AK126 AE128:AK130 AE132:AK132 AE120:AK123">
      <formula1>0</formula1>
      <formula2>9.99999999999999E+23</formula2>
    </dataValidation>
    <dataValidation type="decimal" allowBlank="1" showErrorMessage="1" errorTitle="Ошибка" error="Допускается ввод только действительных чисел!" sqref="AE147:AK152">
      <formula1>-9.99999999999999E+23</formula1>
      <formula2>9.99999999999999E+23</formula2>
    </dataValidation>
    <dataValidation type="textLength" operator="lessThanOrEqual" allowBlank="1" showInputMessage="1" showErrorMessage="1" errorTitle="Ошибка" error="Допускается ввод не более 900 символов!" sqref="AD38:AK47 AB34:AK34 AH21:AK22">
      <formula1>900</formula1>
    </dataValidation>
  </dataValidations>
  <pageMargins left="0.7" right="0.7" top="0.75" bottom="0.75" header="0.3" footer="0.3"/>
  <pageSetup orientation="portrait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12</vt:i4>
      </vt:variant>
    </vt:vector>
  </HeadingPairs>
  <TitlesOfParts>
    <vt:vector size="13" baseType="lpstr">
      <vt:lpstr>Предложение</vt:lpstr>
      <vt:lpstr>ADD_1_wsProposition</vt:lpstr>
      <vt:lpstr>flag_end_wsProposition</vt:lpstr>
      <vt:lpstr>flag_start_wsProposition</vt:lpstr>
      <vt:lpstr>tblEnd_1_wsProposition</vt:lpstr>
      <vt:lpstr>tblEnd_2_wsProposition</vt:lpstr>
      <vt:lpstr>tblEnd_3_wsProposition</vt:lpstr>
      <vt:lpstr>tblEnd_4_wsProposition</vt:lpstr>
      <vt:lpstr>tblStart_1_wsProposition</vt:lpstr>
      <vt:lpstr>tblStart_2_wsProposition</vt:lpstr>
      <vt:lpstr>tblStart_3_wsProposition</vt:lpstr>
      <vt:lpstr>tblStart_4_wsProposition</vt:lpstr>
      <vt:lpstr>wsProposition_ADD_MARKER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Саламов Николай Юрьевич</dc:creator>
  <cp:lastModifiedBy>Саламов Николай Юрьевич</cp:lastModifiedBy>
  <dcterms:created xsi:type="dcterms:W3CDTF">2024-04-27T12:51:39Z</dcterms:created>
  <dcterms:modified xsi:type="dcterms:W3CDTF">2024-04-27T12:54:01Z</dcterms:modified>
</cp:coreProperties>
</file>